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t\Nextcloud\SST-2026\PLANES\PLAN DE CAPACITACIONES\"/>
    </mc:Choice>
  </mc:AlternateContent>
  <xr:revisionPtr revIDLastSave="0" documentId="13_ncr:1_{24B9AA77-790C-4DA2-A702-02CBBF6AEA25}" xr6:coauthVersionLast="36" xr6:coauthVersionMax="47" xr10:uidLastSave="{00000000-0000-0000-0000-000000000000}"/>
  <bookViews>
    <workbookView xWindow="-120" yWindow="-120" windowWidth="20730" windowHeight="11040" xr2:uid="{5036AFCB-774E-4CCA-AD3E-5FDC31A045FC}"/>
  </bookViews>
  <sheets>
    <sheet name="Hoja1" sheetId="1" r:id="rId1"/>
  </sheets>
  <definedNames>
    <definedName name="_xlnm._FilterDatabase" localSheetId="0" hidden="1">Hoja1!$P$13:$AC$153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1" i="1" l="1"/>
  <c r="AB60" i="1"/>
  <c r="AC60" i="1" s="1"/>
  <c r="AB59" i="1"/>
  <c r="AB58" i="1"/>
  <c r="AC58" i="1" s="1"/>
  <c r="AB57" i="1"/>
  <c r="AB56" i="1"/>
  <c r="AC56" i="1" s="1"/>
  <c r="Q134" i="1" l="1"/>
  <c r="R134" i="1"/>
  <c r="S134" i="1"/>
  <c r="T134" i="1"/>
  <c r="U134" i="1"/>
  <c r="V134" i="1"/>
  <c r="W134" i="1"/>
  <c r="X134" i="1"/>
  <c r="Y134" i="1"/>
  <c r="Z134" i="1"/>
  <c r="AA134" i="1"/>
  <c r="Q135" i="1"/>
  <c r="R135" i="1"/>
  <c r="S135" i="1"/>
  <c r="T135" i="1"/>
  <c r="U135" i="1"/>
  <c r="V135" i="1"/>
  <c r="W135" i="1"/>
  <c r="X135" i="1"/>
  <c r="Y135" i="1"/>
  <c r="Z135" i="1"/>
  <c r="AA135" i="1"/>
  <c r="P135" i="1"/>
  <c r="P134" i="1"/>
  <c r="Q131" i="1"/>
  <c r="R131" i="1"/>
  <c r="S131" i="1"/>
  <c r="T131" i="1"/>
  <c r="U131" i="1"/>
  <c r="V131" i="1"/>
  <c r="W131" i="1"/>
  <c r="X131" i="1"/>
  <c r="Y131" i="1"/>
  <c r="Z131" i="1"/>
  <c r="AA131" i="1"/>
  <c r="Q132" i="1"/>
  <c r="R132" i="1"/>
  <c r="S132" i="1"/>
  <c r="T132" i="1"/>
  <c r="U132" i="1"/>
  <c r="V132" i="1"/>
  <c r="W132" i="1"/>
  <c r="X132" i="1"/>
  <c r="Y132" i="1"/>
  <c r="Z132" i="1"/>
  <c r="AA132" i="1"/>
  <c r="P132" i="1"/>
  <c r="P131" i="1"/>
  <c r="Q128" i="1"/>
  <c r="R128" i="1"/>
  <c r="S128" i="1"/>
  <c r="T128" i="1"/>
  <c r="U128" i="1"/>
  <c r="V128" i="1"/>
  <c r="W128" i="1"/>
  <c r="X128" i="1"/>
  <c r="Y128" i="1"/>
  <c r="Z128" i="1"/>
  <c r="AA128" i="1"/>
  <c r="Q129" i="1"/>
  <c r="R129" i="1"/>
  <c r="S129" i="1"/>
  <c r="T129" i="1"/>
  <c r="U129" i="1"/>
  <c r="V129" i="1"/>
  <c r="W129" i="1"/>
  <c r="X129" i="1"/>
  <c r="Y129" i="1"/>
  <c r="Z129" i="1"/>
  <c r="AA129" i="1"/>
  <c r="P129" i="1"/>
  <c r="P128" i="1"/>
  <c r="P130" i="1" s="1"/>
  <c r="AB127" i="1"/>
  <c r="AB126" i="1"/>
  <c r="AB125" i="1"/>
  <c r="AB124" i="1"/>
  <c r="AB123" i="1"/>
  <c r="AB122" i="1"/>
  <c r="AB121" i="1"/>
  <c r="AB120" i="1"/>
  <c r="AC120" i="1" s="1"/>
  <c r="AB119" i="1"/>
  <c r="AB118" i="1"/>
  <c r="AB117" i="1"/>
  <c r="AB116" i="1"/>
  <c r="AB115" i="1"/>
  <c r="AB114" i="1"/>
  <c r="AB113" i="1"/>
  <c r="AB112" i="1"/>
  <c r="AC112" i="1" s="1"/>
  <c r="AB111" i="1"/>
  <c r="AB110" i="1"/>
  <c r="AB109" i="1"/>
  <c r="AB108" i="1"/>
  <c r="AB107" i="1"/>
  <c r="AB106" i="1"/>
  <c r="AB105" i="1"/>
  <c r="AB104" i="1"/>
  <c r="AC104" i="1" s="1"/>
  <c r="AB15" i="1"/>
  <c r="AC14" i="1" s="1"/>
  <c r="AB1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W130" i="1" l="1"/>
  <c r="V133" i="1"/>
  <c r="AC114" i="1"/>
  <c r="AC122" i="1"/>
  <c r="R136" i="1"/>
  <c r="AA133" i="1"/>
  <c r="S133" i="1"/>
  <c r="AA136" i="1"/>
  <c r="S136" i="1"/>
  <c r="W136" i="1"/>
  <c r="AA130" i="1"/>
  <c r="S130" i="1"/>
  <c r="V136" i="1"/>
  <c r="AC108" i="1"/>
  <c r="AC116" i="1"/>
  <c r="AC124" i="1"/>
  <c r="Y136" i="1"/>
  <c r="Q136" i="1"/>
  <c r="T136" i="1"/>
  <c r="AC118" i="1"/>
  <c r="AC126" i="1"/>
  <c r="Z130" i="1"/>
  <c r="R130" i="1"/>
  <c r="Z133" i="1"/>
  <c r="V130" i="1"/>
  <c r="W133" i="1"/>
  <c r="AC106" i="1"/>
  <c r="U136" i="1"/>
  <c r="X136" i="1"/>
  <c r="AC110" i="1"/>
  <c r="R133" i="1"/>
  <c r="T133" i="1"/>
  <c r="X133" i="1"/>
  <c r="Z136" i="1"/>
  <c r="Y133" i="1"/>
  <c r="U133" i="1"/>
  <c r="Q133" i="1"/>
  <c r="Y130" i="1"/>
  <c r="Q130" i="1"/>
  <c r="U130" i="1"/>
  <c r="X130" i="1"/>
  <c r="T130" i="1"/>
  <c r="AC24" i="1"/>
  <c r="AC86" i="1"/>
  <c r="AC98" i="1"/>
  <c r="AC26" i="1"/>
  <c r="AC68" i="1"/>
  <c r="AC80" i="1"/>
  <c r="AC92" i="1"/>
  <c r="AC32" i="1"/>
  <c r="AC36" i="1"/>
  <c r="AC40" i="1"/>
  <c r="AC74" i="1"/>
  <c r="AC78" i="1"/>
  <c r="AC44" i="1"/>
  <c r="AC62" i="1"/>
  <c r="AC66" i="1"/>
  <c r="AC70" i="1"/>
  <c r="AC46" i="1"/>
  <c r="AC100" i="1"/>
  <c r="AC50" i="1"/>
  <c r="AC90" i="1"/>
  <c r="AC48" i="1"/>
  <c r="AC76" i="1"/>
  <c r="AC102" i="1"/>
  <c r="AC88" i="1"/>
  <c r="AC20" i="1"/>
  <c r="AC30" i="1"/>
  <c r="AC54" i="1"/>
  <c r="AC64" i="1"/>
  <c r="AC84" i="1"/>
  <c r="AC94" i="1"/>
  <c r="AC18" i="1"/>
  <c r="AC22" i="1"/>
  <c r="AC28" i="1"/>
  <c r="AC34" i="1"/>
  <c r="AC38" i="1"/>
  <c r="AC42" i="1"/>
  <c r="AC52" i="1"/>
  <c r="AC72" i="1"/>
  <c r="AC82" i="1"/>
  <c r="AC96" i="1"/>
  <c r="P136" i="1"/>
  <c r="P133" i="1"/>
  <c r="AC16" i="1"/>
  <c r="AB131" i="1" l="1"/>
  <c r="AB128" i="1"/>
  <c r="AB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PEREZ</author>
  </authors>
  <commentList>
    <comment ref="O14" authorId="0" shapeId="0" xr:uid="{F243A71C-7D2F-4D9C-8BEB-775A4F1576A8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15" authorId="0" shapeId="0" xr:uid="{0B271A39-C9B3-4CBB-98EB-6C0B0D339412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16" authorId="0" shapeId="0" xr:uid="{57049C15-1927-4A4D-9D96-737A04A2C31D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17" authorId="0" shapeId="0" xr:uid="{7CC09B59-F4FD-4F6D-8244-FBB453F78D8C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18" authorId="0" shapeId="0" xr:uid="{AC556F9A-E39E-4FDD-96A7-69227A2F7CFD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9" authorId="0" shapeId="0" xr:uid="{682B86AC-B8B4-485A-8CCB-442DD06EB2FF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20" authorId="0" shapeId="0" xr:uid="{321C12B1-7393-4C96-B910-63EA3A639D55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21" authorId="0" shapeId="0" xr:uid="{C4877ACF-C8A9-46C0-9134-EC13753BCBBE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22" authorId="0" shapeId="0" xr:uid="{B4960E1C-4B0F-4F4F-852B-E5C3FE6EE75D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23" authorId="0" shapeId="0" xr:uid="{288007A8-1E0A-4AD7-B3EA-EC7D427C7505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24" authorId="0" shapeId="0" xr:uid="{4071BC12-D6E6-4095-B3DB-A3ED8AB6C58E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25" authorId="0" shapeId="0" xr:uid="{52CB7BEC-D1D0-428D-994E-A7EF87D4FC9F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26" authorId="0" shapeId="0" xr:uid="{C3099378-C775-4ECC-BCD7-E4B3BDD67B26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27" authorId="0" shapeId="0" xr:uid="{1E7479CB-5EB0-454E-B474-5ACB5F42AB22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28" authorId="0" shapeId="0" xr:uid="{76CF7500-7DB6-4839-9520-686B8EFDBBD6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29" authorId="0" shapeId="0" xr:uid="{9AB9567E-FF53-4C58-8C39-CC74F764205B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30" authorId="0" shapeId="0" xr:uid="{27F34661-F069-4AE6-A4C8-C057EAD4A7BC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31" authorId="0" shapeId="0" xr:uid="{595C190F-2E24-47A1-BE0B-3FFEB3F1F451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32" authorId="0" shapeId="0" xr:uid="{A6390536-422E-4D18-81B6-D4343F6F2C6C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33" authorId="0" shapeId="0" xr:uid="{B59E3873-E6FA-44D0-970C-FF952A175D86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34" authorId="0" shapeId="0" xr:uid="{F1CD2B8D-BA8A-4893-B5D7-758244D7BB21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35" authorId="0" shapeId="0" xr:uid="{3364C783-0F02-4A00-9B89-BF6AE61CA0DD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36" authorId="0" shapeId="0" xr:uid="{0A66E033-F0B2-4656-AD8B-052E8195ED89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37" authorId="0" shapeId="0" xr:uid="{B6E9E136-232E-49EA-A4B6-DF3178D02C4B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38" authorId="0" shapeId="0" xr:uid="{31A22374-84E9-478B-ABC1-0141BBF8A329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39" authorId="0" shapeId="0" xr:uid="{1BF2A60F-7245-49DE-AA68-0C09C9081008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40" authorId="0" shapeId="0" xr:uid="{A612CC06-5B12-4B0A-A5EF-FDC4A3E1AF8C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41" authorId="0" shapeId="0" xr:uid="{EC5EAF0C-83D1-45D5-992F-5A58148D718A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42" authorId="0" shapeId="0" xr:uid="{6F168408-3734-4E9A-AA51-D47B1741052D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43" authorId="0" shapeId="0" xr:uid="{527D4A09-8653-4420-946F-3B4157997413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44" authorId="0" shapeId="0" xr:uid="{8623E0AF-371A-4BE2-A3C1-99698D2EFBF2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45" authorId="0" shapeId="0" xr:uid="{156E9AC1-CC0F-4CE0-9596-DE8A30B7CB26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46" authorId="0" shapeId="0" xr:uid="{1FAAC045-24E1-4093-AC7D-AD5C86524C8D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47" authorId="0" shapeId="0" xr:uid="{F9E28708-413B-4A63-92E2-84F4C861C02E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48" authorId="0" shapeId="0" xr:uid="{89A29263-35EF-4C4F-8EE6-7F8A4CBC4C73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49" authorId="0" shapeId="0" xr:uid="{10C6A4C1-55D8-4C6F-9FA5-F3447115639C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50" authorId="0" shapeId="0" xr:uid="{332479C4-3063-4B19-808B-E843E4BD06D0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51" authorId="0" shapeId="0" xr:uid="{768A0B13-C872-4037-B7F8-4296DEDF386A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52" authorId="0" shapeId="0" xr:uid="{419D1081-A08C-422A-A27A-C83CB9CC05DB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53" authorId="0" shapeId="0" xr:uid="{03D2C367-6BD5-4F63-9FA9-275FDE2C3B32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54" authorId="0" shapeId="0" xr:uid="{B11DCD7F-7A29-4F7C-B6DF-7C16570536B2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55" authorId="0" shapeId="0" xr:uid="{D489E9F2-3878-47CF-A023-4A59BB9AAB6B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56" authorId="0" shapeId="0" xr:uid="{50E09E54-0680-46B6-ADC8-2717DCBB0271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57" authorId="0" shapeId="0" xr:uid="{DB1C1E45-F90D-441F-BB8B-5F8247CC3A3A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58" authorId="0" shapeId="0" xr:uid="{1D4F7348-CF01-428E-A4A2-7830608C95AD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59" authorId="0" shapeId="0" xr:uid="{76A64932-8F25-484C-9CE5-DA435FE4DDBA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60" authorId="0" shapeId="0" xr:uid="{5D774A4C-DA3F-4E5F-8547-9D90F1CBE922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61" authorId="0" shapeId="0" xr:uid="{DBE8C5FC-0271-4C94-8AC4-0C9DF35CA535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62" authorId="0" shapeId="0" xr:uid="{8347FD42-6A17-4339-96FF-7DD3B1503E77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63" authorId="0" shapeId="0" xr:uid="{FEE55955-1203-4647-9394-68155F4E053B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64" authorId="0" shapeId="0" xr:uid="{E933AED7-A13C-4F04-B8CA-0903406007E9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65" authorId="0" shapeId="0" xr:uid="{92A60A4D-6E0B-4AC5-BCB1-9CDBB0B46767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66" authorId="0" shapeId="0" xr:uid="{3002BD53-3EA1-4F56-917E-AAE1A20FA7A0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67" authorId="0" shapeId="0" xr:uid="{D1EC1681-C856-4044-AA24-289EC73B2866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68" authorId="0" shapeId="0" xr:uid="{2CB0A093-B403-40E5-B832-38E525AB3FDE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69" authorId="0" shapeId="0" xr:uid="{CCC6465F-F2D1-4BC1-83F9-8847A9C76CC9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70" authorId="0" shapeId="0" xr:uid="{3584893D-B14E-43D5-BEA5-2CC33D9758B4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71" authorId="0" shapeId="0" xr:uid="{B9A15B36-A809-4B31-ADCD-A023C91CB5FA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72" authorId="0" shapeId="0" xr:uid="{CE1B6866-2FCB-43A9-9A12-F26B0C292193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73" authorId="0" shapeId="0" xr:uid="{E5245953-347D-432E-A45A-79011AD0E174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74" authorId="0" shapeId="0" xr:uid="{2B4997BF-E3AE-4A2E-9536-02A918B8C7C1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75" authorId="0" shapeId="0" xr:uid="{211803CC-DB3C-44C1-835F-7E67739F3636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76" authorId="0" shapeId="0" xr:uid="{C01C47B9-8A6A-466A-9525-9563668ABEA4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77" authorId="0" shapeId="0" xr:uid="{E922E15B-7AB4-42EE-89EF-5D831F62F736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78" authorId="0" shapeId="0" xr:uid="{36FE447E-0463-4A5A-ABCD-2AE6B017CC68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79" authorId="0" shapeId="0" xr:uid="{ACEB41C0-0931-432B-9446-3972A5AC55BE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80" authorId="0" shapeId="0" xr:uid="{0D48FB43-C3D5-46E3-9979-F166ABFD4E72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81" authorId="0" shapeId="0" xr:uid="{8C2A0FD3-3E4B-48F4-B284-B0968E3BBF29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82" authorId="0" shapeId="0" xr:uid="{8BEC92CE-28A2-4312-8947-272E3686EF80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83" authorId="0" shapeId="0" xr:uid="{250D9FC7-94C8-4FCD-AAED-6F914CE3C1B4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84" authorId="0" shapeId="0" xr:uid="{140E3B9E-8329-43F4-B127-54F81CB35D5A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85" authorId="0" shapeId="0" xr:uid="{98B136AF-F76A-4FFF-A926-E5481F2BB4D9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86" authorId="0" shapeId="0" xr:uid="{D26E2510-2C1C-4F4C-BAEA-4798BF98EE16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87" authorId="0" shapeId="0" xr:uid="{E9C96FEF-6D04-41A8-B1A3-4746097CD5D2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88" authorId="0" shapeId="0" xr:uid="{D3B99CA3-0E98-47D7-981A-10AE254C72B4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89" authorId="0" shapeId="0" xr:uid="{6B6662EA-264E-4632-BCA9-BF01B558B5EC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90" authorId="0" shapeId="0" xr:uid="{C0B93C57-6F65-4C5E-9A9F-973E18CF6408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91" authorId="0" shapeId="0" xr:uid="{B43D8E09-20D6-4AD7-BB46-81545D7B961C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92" authorId="0" shapeId="0" xr:uid="{F3714D90-F6A6-4AB7-9A95-AF2F39323BA8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93" authorId="0" shapeId="0" xr:uid="{B2BEDBC4-EF4E-4459-AA97-B29BCBC627F7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94" authorId="0" shapeId="0" xr:uid="{9BE108A9-BEF9-4225-8A86-5EA5204F782F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95" authorId="0" shapeId="0" xr:uid="{C5A0C617-68F8-42B8-BF55-401002253F74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96" authorId="0" shapeId="0" xr:uid="{CC836DD9-2833-4400-908E-19E60F4D397F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97" authorId="0" shapeId="0" xr:uid="{42A4931C-2457-4B97-A1CF-C099DDA00201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98" authorId="0" shapeId="0" xr:uid="{22138C8E-8DE5-4B91-A368-CC405A8E403C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99" authorId="0" shapeId="0" xr:uid="{38A6D020-5BBC-449B-92E3-92AE09982A1B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100" authorId="0" shapeId="0" xr:uid="{78C2D321-09AD-4227-BF91-B4E142013317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101" authorId="0" shapeId="0" xr:uid="{16B31B18-B23E-4293-84CA-462BC69847EB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102" authorId="0" shapeId="0" xr:uid="{3E38B6A9-4386-4A6D-8BB3-4CD574D8B7AC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03" authorId="0" shapeId="0" xr:uid="{268F6D4A-AD67-444B-BAD6-2851D4DD1AE5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04" authorId="0" shapeId="0" xr:uid="{03142E88-0F23-43F6-9069-1107D2982D7A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105" authorId="0" shapeId="0" xr:uid="{E0E4B02C-CDE1-4DF7-8399-C9ADB3CE5EC7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106" authorId="0" shapeId="0" xr:uid="{2458A66A-B64B-418F-AF31-86F03DE75B5D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107" authorId="0" shapeId="0" xr:uid="{8F978F22-0D58-4AC2-9F62-D8CAA1647DF8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108" authorId="0" shapeId="0" xr:uid="{33EFBD5D-472F-476D-9363-E9308A2EA354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09" authorId="0" shapeId="0" xr:uid="{62A48311-E1C6-4D25-97F8-57344144CE41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10" authorId="0" shapeId="0" xr:uid="{2846FC34-A4D1-426D-9655-65B49FD35F90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111" authorId="0" shapeId="0" xr:uid="{C2273896-3B37-4F16-8682-697B9B17E820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112" authorId="0" shapeId="0" xr:uid="{B0A4C2E2-3DF0-4959-A30C-969489A586FF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113" authorId="0" shapeId="0" xr:uid="{D0BC6FE5-CBF2-4737-BDAB-C8865E0CE325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114" authorId="0" shapeId="0" xr:uid="{2E768BBD-2A81-4D3F-A5DA-F4C2FA82731F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15" authorId="0" shapeId="0" xr:uid="{2D30467D-8C69-44B2-94F9-EF36B4BC4EFA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16" authorId="0" shapeId="0" xr:uid="{06A0BE77-DEC5-4DBB-AB48-D759F410AF85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117" authorId="0" shapeId="0" xr:uid="{A752F90A-8B93-463F-BF4D-42C690E1E197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118" authorId="0" shapeId="0" xr:uid="{39F463E2-80A9-478A-B51D-3169AAAF183B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119" authorId="0" shapeId="0" xr:uid="{5F984135-644A-457F-9A94-0308383BDB77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120" authorId="0" shapeId="0" xr:uid="{4796DB9E-1499-4C6D-A4F0-E70014946FBA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21" authorId="0" shapeId="0" xr:uid="{F84D8335-0E2D-4DC4-8117-EF4CB674052E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22" authorId="0" shapeId="0" xr:uid="{9CE2ADA9-2D72-4F0B-9EF0-27142820A5E8}">
      <text>
        <r>
          <rPr>
            <b/>
            <sz val="10"/>
            <color rgb="FF000000"/>
            <rFont val="Tahoma"/>
            <family val="2"/>
          </rPr>
          <t>PLANEADO</t>
        </r>
      </text>
    </comment>
    <comment ref="O123" authorId="0" shapeId="0" xr:uid="{C1BFCE9B-F6A5-4A8F-8F96-D2A49A62C167}">
      <text>
        <r>
          <rPr>
            <b/>
            <sz val="10"/>
            <color rgb="FF000000"/>
            <rFont val="Tahoma"/>
            <family val="2"/>
          </rPr>
          <t>EJECUTADO</t>
        </r>
      </text>
    </comment>
    <comment ref="O124" authorId="0" shapeId="0" xr:uid="{8F136671-BDF4-4486-9E4F-69C60AD42699}">
      <text>
        <r>
          <rPr>
            <b/>
            <sz val="10"/>
            <color rgb="FF000000"/>
            <rFont val="Tahoma"/>
            <family val="2"/>
          </rPr>
          <t>TRABAJADORES QUE PARTICIPAN</t>
        </r>
      </text>
    </comment>
    <comment ref="O125" authorId="0" shapeId="0" xr:uid="{0BDEB2DC-8B71-4867-A5BB-0BD6F674D4AD}">
      <text>
        <r>
          <rPr>
            <b/>
            <sz val="10"/>
            <color rgb="FF000000"/>
            <rFont val="Tahoma"/>
            <family val="2"/>
          </rPr>
          <t>TOTAL DE TRABAJADORES</t>
        </r>
      </text>
    </comment>
    <comment ref="O126" authorId="0" shapeId="0" xr:uid="{4B84EFBC-B857-4F31-85AA-B050323FAFC3}">
      <text>
        <r>
          <rPr>
            <b/>
            <sz val="10"/>
            <color rgb="FF000000"/>
            <rFont val="Tahoma"/>
            <family val="2"/>
          </rPr>
          <t xml:space="preserve">EVALUACIONES 
</t>
        </r>
        <r>
          <rPr>
            <b/>
            <sz val="10"/>
            <color rgb="FF000000"/>
            <rFont val="Tahoma"/>
            <family val="2"/>
          </rPr>
          <t>APROBADAS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27" authorId="0" shapeId="0" xr:uid="{7BF5E25D-7858-4913-9548-CF4055A8C7E6}">
      <text>
        <r>
          <rPr>
            <b/>
            <sz val="10"/>
            <color rgb="FF000000"/>
            <rFont val="Tahoma"/>
            <family val="2"/>
          </rPr>
          <t>TOTAL DE EVALUACIONES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<sst xmlns="http://schemas.openxmlformats.org/spreadsheetml/2006/main" count="396" uniqueCount="136">
  <si>
    <t>SISTEMA DE GESTIÓN DE CALIDAD
INSTITUTO MUNICIPAL DE DEPORTES Y RECREACIÓN DE CAJICÁ</t>
  </si>
  <si>
    <t>SISTEMA DE GESTIÓN DE SEGURIDAD Y SALUD EN EL TRABAJO</t>
  </si>
  <si>
    <t>PLAN ANUAL DE CAPACITACIONES DE SST</t>
  </si>
  <si>
    <t>CÓDIGO</t>
  </si>
  <si>
    <t>VERSIÓN</t>
  </si>
  <si>
    <t>FECHA</t>
  </si>
  <si>
    <t>PAGINA</t>
  </si>
  <si>
    <t>ADM-SST-PLA-002</t>
  </si>
  <si>
    <t>003</t>
  </si>
  <si>
    <t>1 DE 1</t>
  </si>
  <si>
    <t>OBJETIVO</t>
  </si>
  <si>
    <t xml:space="preserve">NOMBRE DEL INDICADOR </t>
  </si>
  <si>
    <t>FÓRMULA DEL INDICADOR</t>
  </si>
  <si>
    <t xml:space="preserve">RESPONSABLE </t>
  </si>
  <si>
    <t>META</t>
  </si>
  <si>
    <t>FRECUENCIA</t>
  </si>
  <si>
    <t>CUMPLIMIENTO</t>
  </si>
  <si>
    <t>No. de Actividades Ejecutadas / No. de Actividades Programadas x 100%</t>
  </si>
  <si>
    <t>SST</t>
  </si>
  <si>
    <t>90% de las actividades programadas</t>
  </si>
  <si>
    <t>TRIMESTRAL</t>
  </si>
  <si>
    <t>COBERTURA</t>
  </si>
  <si>
    <t>No. De trabajadores que participan en la actividad  /No. De trabajadores programados  x 100%</t>
  </si>
  <si>
    <t>90% de los trabajadores programados</t>
  </si>
  <si>
    <t>EFICACIA</t>
  </si>
  <si>
    <t>No. De Evaluaciones aprobadas/No. Total de evaluaciones  x 100%</t>
  </si>
  <si>
    <t>100 % de los hallazgos cerrados</t>
  </si>
  <si>
    <t xml:space="preserve">Implementar y promover en la organización una metodología para la planeación y ejecución de inducciones, charlas, campañas y entrenamiento a los contratistas y funcionarios con el propósito de mejorar el desempeño laboral y aumentar la productividad en los procesos de cada área. Realizar capacitaciones periódicas para promover y prevenir accidentes de trabajo y/o enfermedades profesionales, por causa de los riesgos derivados de las actividades propias de la actividad económica.    </t>
  </si>
  <si>
    <t>ALCANCE</t>
  </si>
  <si>
    <t>Este programa aplica a todo el personal que labora e interviene directa e indirectamente con la operación del INSTITUTO MUNICIPAL DE DEPORTES Y RECREACIÓN DE CAJICÁ.</t>
  </si>
  <si>
    <t>OBSERVACIONES</t>
  </si>
  <si>
    <t>TEMAS</t>
  </si>
  <si>
    <t>CONTROL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</si>
  <si>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</si>
  <si>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</si>
  <si>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</si>
  <si>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</si>
  <si>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</si>
  <si>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</si>
  <si>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</si>
  <si>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</si>
  <si>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</si>
  <si>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</si>
  <si>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</si>
  <si>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</si>
  <si>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EVIDENCIA</t>
  </si>
  <si>
    <t>RECURSOS</t>
  </si>
  <si>
    <t xml:space="preserve">DIRIGIDA A </t>
  </si>
  <si>
    <t>CCL</t>
  </si>
  <si>
    <t>CONTRATISTAS</t>
  </si>
  <si>
    <t>FUNCIONARIOS</t>
  </si>
  <si>
    <t>VIGIA</t>
  </si>
  <si>
    <t xml:space="preserve">BRIGADISTAS </t>
  </si>
  <si>
    <t>P</t>
  </si>
  <si>
    <t>E</t>
  </si>
  <si>
    <t>PARTICIPANTES</t>
  </si>
  <si>
    <t>TOTAL TRABAJADORES</t>
  </si>
  <si>
    <t>EVALUACIONES APROB.</t>
  </si>
  <si>
    <t>TOTAL EVALUAC.</t>
  </si>
  <si>
    <t>Inducción y reinducción de los funcionarios y contratistas en SST</t>
  </si>
  <si>
    <t>Registro de participación digital, material pedagógico y prueba de conocimiento</t>
  </si>
  <si>
    <t>Registros de asistencia, registros fotográficos y/o material pedagógico.</t>
  </si>
  <si>
    <t xml:space="preserve">Registro fotográfico y planilla d asistencia. </t>
  </si>
  <si>
    <t xml:space="preserve">Registros de asientencia, registros fotográficos y material pedagógico. </t>
  </si>
  <si>
    <t>Grupos institucionales, WhatsApp y carteleras internas.</t>
  </si>
  <si>
    <t xml:space="preserve">Registro de asistencia , registro fotográfico y/o material pedagógico. </t>
  </si>
  <si>
    <t>Registro de asistencia, registro fotográfico y material pedagógico.</t>
  </si>
  <si>
    <t>Brindar herramientas para la no aparición de enfermedades de origen laboral.</t>
  </si>
  <si>
    <t>Responsable del SG-SST</t>
  </si>
  <si>
    <t xml:space="preserve">Recursos humanos técnicos y financieros </t>
  </si>
  <si>
    <t>X</t>
  </si>
  <si>
    <t>CONTROL DE CAMBIOS</t>
  </si>
  <si>
    <t>Fecha</t>
  </si>
  <si>
    <t>Versión</t>
  </si>
  <si>
    <t>Tipo de Cambio</t>
  </si>
  <si>
    <t>TABLA DE CONTROL DOCUMENTAL</t>
  </si>
  <si>
    <t>Proyectó</t>
  </si>
  <si>
    <t>Tania Valentina Paz Romero</t>
  </si>
  <si>
    <t>Seguridad y Salud en el Trabajo</t>
  </si>
  <si>
    <t>Revisó</t>
  </si>
  <si>
    <t>Roxan Elena Gonzalez Tapia</t>
  </si>
  <si>
    <t>Gestión Jurídica</t>
  </si>
  <si>
    <t>Laura Daniela Ballén Moreno</t>
  </si>
  <si>
    <t>Gestión Administrativa</t>
  </si>
  <si>
    <t>Duvan Alejandro Lopez Calderon</t>
  </si>
  <si>
    <t>Director</t>
  </si>
  <si>
    <t>Brindar a los trabajadores conocimientos básicos sobre el SG-SST, los riesgos generales del trabajo y las responsabilidades frente a la prevención de accidentes y enfermedades laborales.</t>
  </si>
  <si>
    <t>Identificación de peligros y control de riesgos</t>
  </si>
  <si>
    <t>Fortalecer la capacidad para identificar peligros, evaluar riesgos y aplicar controles que prevengan incidentes, accidentes y enfermedades laborales.</t>
  </si>
  <si>
    <t>Listado de asistencia, material de apoyo</t>
  </si>
  <si>
    <t>Uso correcto de Elementos de Protección Personal (EPP)</t>
  </si>
  <si>
    <t>Capacitar en la correcta selección, uso y mantenimiento de los EPP para reducir la exposición a riesgos laborales.</t>
  </si>
  <si>
    <t>Prevención de accidentes de trabajo</t>
  </si>
  <si>
    <t>Sensibilizar sobre las principales causas de los accidentes laborales y promover comportamientos seguros en las actividades diarias.</t>
  </si>
  <si>
    <t>Primeros auxilios básicos</t>
  </si>
  <si>
    <t>Desarrollar competencias básicas para brindar atención inicial oportuna ante emergencias mientras se activa el sistema de atención médica.</t>
  </si>
  <si>
    <t>Manejo del estrés y factores de riesgo psicosocial</t>
  </si>
  <si>
    <t>Promover el reconocimiento de los factores de riesgo psicosocial y fortalecer estrategias de autocuidado que favorezcan la salud mental y el clima laboral.</t>
  </si>
  <si>
    <t>Plan de emergencias y evacuación</t>
  </si>
  <si>
    <t>Capacitar a los trabajadores en los procedimientos de respuesta ante emergencias para garantizar una evacuación segura y organizada.</t>
  </si>
  <si>
    <t>Funciones y responsabilidades del Vigía SST</t>
  </si>
  <si>
    <t>Fortalecer los conocimientos del Vigía SST sobre sus funciones, responsabilidades y participación activa en el SG-SST.</t>
  </si>
  <si>
    <t>Ergonomía y pausas activas</t>
  </si>
  <si>
    <t>Sensibilizar sobre la importancia de la ergonomía y las pausas activas para prevenir desórdenes musculoesqueléticos y mejorar el bienestar laboral.</t>
  </si>
  <si>
    <t>Simulacro de emergencia</t>
  </si>
  <si>
    <t>Evaluar la efectividad del plan de emergencias y fortalecer la preparación del personal ante situaciones reales de emergencia.</t>
  </si>
  <si>
    <t>Registro fotográfico</t>
  </si>
  <si>
    <t>Prevención del acoso laboral y rol del CCL</t>
  </si>
  <si>
    <t>Fortalecer las competencias para la prevención, identificación y manejo adecuado de situaciones de acoso laboral, promoviendo la convivencia y el respeto en el entorno laboral.</t>
  </si>
  <si>
    <t>Acta, listado de asistencia, material de apoyo</t>
  </si>
  <si>
    <t>Manejo integral de residuos</t>
  </si>
  <si>
    <t>Capacitar a los trabajadores en la correcta segregación, almacenamiento y disposición de residuos, promoviendo prácticas seguras y ambientalmente responsables.</t>
  </si>
  <si>
    <t>Seguridad vial laboral</t>
  </si>
  <si>
    <t>Promover comportamientos seguros en la movilidad laboral y en los desplazamientos relacionados con el trabajo, reduciendo la accidentalidad vial.</t>
  </si>
  <si>
    <t>Gestión de la carga laboral y demandas cuantitativas</t>
  </si>
  <si>
    <t>Conciliación vida laboral – personal</t>
  </si>
  <si>
    <t>Roles, responsabilidades y toma de decisiones</t>
  </si>
  <si>
    <t>Comunicación asertiva y relaciones interpersonales</t>
  </si>
  <si>
    <t xml:space="preserve">Cambio en la firma Revisó, por cambio de la PU del area administrativa </t>
  </si>
  <si>
    <t xml:space="preserve">Cambio de cuadro de firmas por cambio de administración </t>
  </si>
  <si>
    <t xml:space="preserve">Se incluyeron los indicadores de cumplimiento, cobertura y eficacia </t>
  </si>
  <si>
    <t>Brindar herramientas para la adecuada organización del tiempo y priorización de tareas, con el fin de prevenir la sobrecarga laboral y el estrés.</t>
  </si>
  <si>
    <t>Fomentar el equilibrio entre las responsabilidades laborales y personales, promoviendo hábitos saludables y una mejor calidad de vida.</t>
  </si>
  <si>
    <t>Clarificar funciones y fortalecer la capacidad de toma de decisiones, mejorando la autonomía y reduciendo la ambigüedad en el trabajo.</t>
  </si>
  <si>
    <t>Desarrollar habilidades de comunicación efectiva que favorezcan relaciones laborales respetuosas, trabajo en equipo y un adecuado clima organizacional.</t>
  </si>
  <si>
    <t>El 2 de febrero se realizó de manera presencial la inducción y reinducción en Seguridad y Salud en el Trabajo (SST), con la asistencia de 164 personas entre funcionarios y contratistas. Durante la jornada se socializaron los principales lineamientos del SG-SST.
Se aplicó una evaluación de conocimientos, en la cual 156 participantes aprobaron, evidenciando un buen nivel de apropiación de los temas. Se recomienda realizar refuerzo a quienes no alcanzaron el puntaje mínimo.</t>
  </si>
  <si>
    <t>Se realizó una sensibilización sobre la prevención del acoso laboral y sexual en compañía de la ARL, el día 16 de abril. Durante la jornada se socializaron los integrantes del Comité de Convivencia Laboral (CCL) y la ruta establecida para la recepción y gestión de quejas.
La actividad permitió fortalecer el conocimiento de los funcionarios y contratistas frente a la prevención, identificación y atención de situaciones de acoso en el entorno laboral.</t>
  </si>
  <si>
    <t>Se realizó la capacitación en compañía del Cuerpo de Bomberos de Cajicá sobre Primeros Auxilios Básicos y Reanimación Cardiopulmonar (RCP), el día 14 de abril en las instalaciones del Coliseo Fortaleza de Piedra.
Durante la jornada se fortalecieron conocimientos y habilidades prácticas para la atención inicial de emergencias, promoviendo la capacidad de respuesta oportuna ante situaciones de riesgo.</t>
  </si>
  <si>
    <t>Se realizó capacitación el día 8 de abril en compañía de la EPC, donde se socializaron cinco consejos clave sobre el reciclaje y la adecuada gestión de residuos.
Como refuerzo, el 9 de abril se envió una infografía con la misma información, con el fin de fortalecer la apropiación de los contenidos por parte de los funcionarios y contratistas.</t>
  </si>
  <si>
    <t>Higiene postural</t>
  </si>
  <si>
    <t xml:space="preserve">Manejo de extintores y control de incendios </t>
  </si>
  <si>
    <t>Fortalecer los conocimientos y habilidades de los funcionarios y contratistas en el manejo adecuado de extintores y el control inicial de incendios, promoviendo una respuesta oportuna y segura ante emergencias, así como la prevención de riesgos que puedan afectar la vida, la infraestructura y el medio ambiente.</t>
  </si>
  <si>
    <t>La capacitación se realizó el día 20 de abril en compañía de la ARL. Durante la jornada se desarrolló un ejercicio práctico que permitió a los participantes reconocer el comportamiento del fuego y aplicar técnicas adecuadas para su extinción, fortaleciendo la capacidad de respuesta ante emergencias.</t>
  </si>
  <si>
    <t>En el marco de las actividades de promoción y prevención del SG-SST, se llevó a cabo una capacitación el día 18 de marzo en el Club La Hacienda “ECCI”, enfocada en la higiene postural y el levantamiento seguro de cargas. Como complemento, el día 24 de marzo se difundieron recomendaciones generales a los colaboradores, y el día 6 de abril se socializó material de apoyo y recomendaciones brindadas por la ARL Positiva, fortaleciendo así la cultura de autocuidado y la prevención de riesgos asociados a posturas inadecuadas y manipulación de cargas.</t>
  </si>
  <si>
    <t>Durante los días 11, 12 y 15 de mayo se realizó la socialización sobre el uso adecuado de los Elementos de Protección Personal (EPP) y el uso del tapabocas en caso de síntomas respiratorios, mediante WhatsApp y correo electrónico institucional, fortaleciendo las medidas de prevención, autocuidado y promoción de ambientes laborales seguros para funcionarios y contratistas.</t>
  </si>
  <si>
    <t>Durante los días 8, 11 y 15 de mayo se socializó vía WhatsApp y correo electrónico la importancia de la prevención y el reporte oportuno de accidentes e incidentes laborales, fortaleciendo la cultura de autocuidado y seguridad en el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</si>
</sst>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entury Gothic"/>
      <family val="1"/>
    </font>
    <font>
      <b/>
      <sz val="12"/>
      <color theme="1"/>
      <name val="Century Gothic"/>
      <family val="1"/>
    </font>
    <font>
      <sz val="12"/>
      <color theme="1"/>
      <name val="Century Gothic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Century Gothic"/>
      <family val="1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color indexed="8"/>
      <name val="Century Gothic"/>
      <family val="2"/>
    </font>
    <font>
      <b/>
      <sz val="11"/>
      <color theme="1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3" applyProtection="1">
      <protection locked="0"/>
    </xf>
    <xf numFmtId="0" fontId="16" fillId="4" borderId="6" xfId="2" applyFont="1" applyFill="1" applyBorder="1" applyAlignment="1" applyProtection="1">
      <alignment horizontal="center" vertical="center" wrapText="1"/>
      <protection locked="0"/>
    </xf>
    <xf numFmtId="0" fontId="13" fillId="5" borderId="9" xfId="2" applyFont="1" applyFill="1" applyBorder="1" applyAlignment="1" applyProtection="1">
      <alignment horizontal="center" vertical="center" wrapText="1"/>
      <protection locked="0"/>
    </xf>
    <xf numFmtId="0" fontId="13" fillId="6" borderId="13" xfId="2" applyFont="1" applyFill="1" applyBorder="1" applyAlignment="1" applyProtection="1">
      <alignment horizontal="center" vertical="center" wrapText="1"/>
      <protection locked="0"/>
    </xf>
    <xf numFmtId="0" fontId="13" fillId="7" borderId="16" xfId="2" applyFont="1" applyFill="1" applyBorder="1" applyAlignment="1" applyProtection="1">
      <alignment horizontal="center" vertical="center" wrapText="1"/>
      <protection locked="0"/>
    </xf>
    <xf numFmtId="0" fontId="16" fillId="4" borderId="20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7" fillId="4" borderId="16" xfId="3" applyFont="1" applyFill="1" applyBorder="1" applyAlignment="1" applyProtection="1">
      <alignment horizontal="center" vertical="center" wrapText="1"/>
      <protection locked="0"/>
    </xf>
    <xf numFmtId="0" fontId="12" fillId="0" borderId="0" xfId="3" applyFont="1" applyAlignment="1" applyProtection="1">
      <alignment wrapText="1"/>
      <protection locked="0"/>
    </xf>
    <xf numFmtId="0" fontId="17" fillId="9" borderId="16" xfId="3" applyFont="1" applyFill="1" applyBorder="1" applyAlignment="1" applyProtection="1">
      <alignment horizontal="center" vertical="center" wrapText="1"/>
      <protection locked="0"/>
    </xf>
    <xf numFmtId="1" fontId="12" fillId="0" borderId="16" xfId="3" applyNumberFormat="1" applyFont="1" applyBorder="1" applyAlignment="1" applyProtection="1">
      <alignment horizontal="center" vertical="center" wrapText="1"/>
      <protection locked="0"/>
    </xf>
    <xf numFmtId="1" fontId="18" fillId="4" borderId="16" xfId="3" applyNumberFormat="1" applyFont="1" applyFill="1" applyBorder="1" applyAlignment="1">
      <alignment horizontal="center" vertical="center" wrapText="1"/>
    </xf>
    <xf numFmtId="9" fontId="20" fillId="0" borderId="16" xfId="5" applyFont="1" applyBorder="1" applyAlignment="1" applyProtection="1">
      <alignment horizontal="center" vertical="center" wrapText="1"/>
    </xf>
    <xf numFmtId="0" fontId="20" fillId="8" borderId="16" xfId="3" applyFont="1" applyFill="1" applyBorder="1" applyAlignment="1" applyProtection="1">
      <alignment horizontal="center" vertical="center" wrapText="1"/>
      <protection locked="0"/>
    </xf>
    <xf numFmtId="1" fontId="18" fillId="10" borderId="16" xfId="3" applyNumberFormat="1" applyFont="1" applyFill="1" applyBorder="1" applyAlignment="1">
      <alignment horizontal="center" vertical="center" wrapText="1"/>
    </xf>
    <xf numFmtId="1" fontId="1" fillId="0" borderId="31" xfId="3" applyNumberFormat="1" applyBorder="1" applyAlignment="1">
      <alignment horizontal="center" vertical="center"/>
    </xf>
    <xf numFmtId="9" fontId="1" fillId="0" borderId="25" xfId="1" applyFont="1" applyBorder="1" applyAlignment="1" applyProtection="1">
      <alignment horizontal="center" vertical="center"/>
    </xf>
    <xf numFmtId="9" fontId="8" fillId="0" borderId="0" xfId="5" applyFont="1" applyBorder="1" applyAlignment="1" applyProtection="1">
      <alignment vertical="center"/>
      <protection locked="0"/>
    </xf>
    <xf numFmtId="0" fontId="15" fillId="3" borderId="22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4" fontId="0" fillId="0" borderId="22" xfId="0" applyNumberFormat="1" applyBorder="1" applyAlignment="1">
      <alignment horizontal="center" wrapText="1"/>
    </xf>
    <xf numFmtId="14" fontId="0" fillId="0" borderId="24" xfId="0" applyNumberFormat="1" applyBorder="1" applyAlignment="1">
      <alignment horizontal="center" wrapText="1"/>
    </xf>
    <xf numFmtId="14" fontId="0" fillId="0" borderId="23" xfId="0" applyNumberFormat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14" fontId="0" fillId="0" borderId="8" xfId="0" applyNumberForma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7" fillId="4" borderId="13" xfId="3" applyFont="1" applyFill="1" applyBorder="1" applyAlignment="1" applyProtection="1">
      <alignment horizontal="center" vertical="center" wrapText="1"/>
      <protection locked="0"/>
    </xf>
    <xf numFmtId="0" fontId="17" fillId="4" borderId="14" xfId="3" applyFont="1" applyFill="1" applyBorder="1" applyAlignment="1" applyProtection="1">
      <alignment horizontal="center" vertical="center" wrapText="1"/>
      <protection locked="0"/>
    </xf>
    <xf numFmtId="0" fontId="17" fillId="4" borderId="15" xfId="3" applyFont="1" applyFill="1" applyBorder="1" applyAlignment="1" applyProtection="1">
      <alignment horizontal="center" vertical="center" wrapText="1"/>
      <protection locked="0"/>
    </xf>
    <xf numFmtId="0" fontId="2" fillId="0" borderId="37" xfId="3" applyFont="1" applyBorder="1" applyAlignment="1" applyProtection="1">
      <alignment horizontal="center" vertical="center"/>
      <protection locked="0"/>
    </xf>
    <xf numFmtId="0" fontId="2" fillId="0" borderId="38" xfId="3" applyFont="1" applyBorder="1" applyAlignment="1" applyProtection="1">
      <alignment horizontal="center" vertical="center"/>
      <protection locked="0"/>
    </xf>
    <xf numFmtId="0" fontId="2" fillId="0" borderId="2" xfId="3" applyFont="1" applyBorder="1" applyAlignment="1" applyProtection="1">
      <alignment horizontal="center" vertical="center"/>
      <protection locked="0"/>
    </xf>
    <xf numFmtId="0" fontId="2" fillId="0" borderId="8" xfId="3" applyFont="1" applyBorder="1" applyAlignment="1" applyProtection="1">
      <alignment horizontal="center" vertical="center"/>
      <protection locked="0"/>
    </xf>
    <xf numFmtId="9" fontId="8" fillId="0" borderId="29" xfId="5" applyFont="1" applyBorder="1" applyAlignment="1" applyProtection="1">
      <alignment horizontal="center" vertical="center"/>
      <protection locked="0"/>
    </xf>
    <xf numFmtId="9" fontId="8" fillId="0" borderId="30" xfId="5" applyFont="1" applyBorder="1" applyAlignment="1" applyProtection="1">
      <alignment horizontal="center" vertical="center"/>
      <protection locked="0"/>
    </xf>
    <xf numFmtId="0" fontId="2" fillId="0" borderId="22" xfId="3" applyFont="1" applyBorder="1" applyAlignment="1" applyProtection="1">
      <alignment horizontal="center" vertical="center"/>
      <protection locked="0"/>
    </xf>
    <xf numFmtId="0" fontId="2" fillId="0" borderId="23" xfId="3" applyFont="1" applyBorder="1" applyAlignment="1" applyProtection="1">
      <alignment horizontal="center" vertical="center"/>
      <protection locked="0"/>
    </xf>
    <xf numFmtId="0" fontId="12" fillId="0" borderId="35" xfId="3" applyFont="1" applyBorder="1" applyAlignment="1" applyProtection="1">
      <alignment horizontal="center" vertical="center" wrapText="1"/>
      <protection locked="0"/>
    </xf>
    <xf numFmtId="0" fontId="12" fillId="0" borderId="36" xfId="3" applyFont="1" applyBorder="1" applyAlignment="1" applyProtection="1">
      <alignment horizontal="center" vertical="center" wrapText="1"/>
      <protection locked="0"/>
    </xf>
    <xf numFmtId="0" fontId="12" fillId="0" borderId="9" xfId="3" applyFont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>
      <alignment vertical="center" wrapText="1"/>
    </xf>
    <xf numFmtId="0" fontId="14" fillId="0" borderId="39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26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4" fillId="11" borderId="32" xfId="0" applyFont="1" applyFill="1" applyBorder="1" applyAlignment="1">
      <alignment vertical="center" wrapText="1"/>
    </xf>
    <xf numFmtId="0" fontId="14" fillId="11" borderId="33" xfId="0" applyFont="1" applyFill="1" applyBorder="1" applyAlignment="1">
      <alignment vertical="center" wrapText="1"/>
    </xf>
    <xf numFmtId="0" fontId="14" fillId="11" borderId="34" xfId="0" applyFont="1" applyFill="1" applyBorder="1" applyAlignment="1">
      <alignment vertical="center" wrapText="1"/>
    </xf>
    <xf numFmtId="0" fontId="14" fillId="11" borderId="26" xfId="0" applyFont="1" applyFill="1" applyBorder="1" applyAlignment="1">
      <alignment vertical="center" wrapText="1"/>
    </xf>
    <xf numFmtId="0" fontId="14" fillId="11" borderId="10" xfId="0" applyFont="1" applyFill="1" applyBorder="1" applyAlignment="1">
      <alignment vertical="center" wrapText="1"/>
    </xf>
    <xf numFmtId="0" fontId="14" fillId="11" borderId="12" xfId="0" applyFont="1" applyFill="1" applyBorder="1" applyAlignment="1">
      <alignment vertical="center" wrapText="1"/>
    </xf>
    <xf numFmtId="0" fontId="14" fillId="11" borderId="35" xfId="0" applyFont="1" applyFill="1" applyBorder="1" applyAlignment="1">
      <alignment vertical="center" wrapText="1"/>
    </xf>
    <xf numFmtId="0" fontId="14" fillId="11" borderId="36" xfId="0" applyFont="1" applyFill="1" applyBorder="1" applyAlignment="1">
      <alignment vertical="center" wrapText="1"/>
    </xf>
    <xf numFmtId="0" fontId="14" fillId="11" borderId="9" xfId="0" applyFont="1" applyFill="1" applyBorder="1" applyAlignment="1">
      <alignment vertical="center" wrapText="1"/>
    </xf>
    <xf numFmtId="0" fontId="19" fillId="12" borderId="35" xfId="0" applyFont="1" applyFill="1" applyBorder="1" applyAlignment="1">
      <alignment vertical="center" wrapText="1"/>
    </xf>
    <xf numFmtId="0" fontId="19" fillId="12" borderId="36" xfId="0" applyFont="1" applyFill="1" applyBorder="1" applyAlignment="1">
      <alignment vertical="center" wrapText="1"/>
    </xf>
    <xf numFmtId="0" fontId="19" fillId="12" borderId="9" xfId="0" applyFont="1" applyFill="1" applyBorder="1" applyAlignment="1">
      <alignment vertical="center" wrapText="1"/>
    </xf>
    <xf numFmtId="0" fontId="14" fillId="11" borderId="39" xfId="0" applyFont="1" applyFill="1" applyBorder="1" applyAlignment="1">
      <alignment vertical="center" wrapText="1"/>
    </xf>
    <xf numFmtId="0" fontId="14" fillId="11" borderId="0" xfId="0" applyFont="1" applyFill="1" applyBorder="1" applyAlignment="1">
      <alignment vertical="center" wrapText="1"/>
    </xf>
    <xf numFmtId="0" fontId="14" fillId="11" borderId="11" xfId="0" applyFont="1" applyFill="1" applyBorder="1" applyAlignment="1">
      <alignment vertical="center" wrapText="1"/>
    </xf>
    <xf numFmtId="0" fontId="19" fillId="12" borderId="16" xfId="0" applyFont="1" applyFill="1" applyBorder="1" applyAlignment="1">
      <alignment vertical="center" wrapText="1"/>
    </xf>
    <xf numFmtId="0" fontId="12" fillId="0" borderId="16" xfId="3" applyFont="1" applyBorder="1" applyAlignment="1" applyProtection="1">
      <alignment horizontal="center" vertical="center" wrapText="1"/>
      <protection locked="0"/>
    </xf>
    <xf numFmtId="0" fontId="14" fillId="11" borderId="16" xfId="0" applyFont="1" applyFill="1" applyBorder="1" applyAlignment="1">
      <alignment vertical="center" wrapText="1"/>
    </xf>
    <xf numFmtId="0" fontId="11" fillId="11" borderId="16" xfId="0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15" fillId="3" borderId="13" xfId="2" applyFont="1" applyFill="1" applyBorder="1" applyAlignment="1" applyProtection="1">
      <alignment horizontal="center" vertical="center" wrapText="1"/>
      <protection locked="0"/>
    </xf>
    <xf numFmtId="0" fontId="15" fillId="3" borderId="14" xfId="2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6" fillId="4" borderId="27" xfId="2" applyFont="1" applyFill="1" applyBorder="1" applyAlignment="1" applyProtection="1">
      <alignment horizontal="center" vertical="center" wrapText="1"/>
      <protection locked="0"/>
    </xf>
    <xf numFmtId="0" fontId="16" fillId="4" borderId="0" xfId="2" applyFont="1" applyFill="1" applyBorder="1" applyAlignment="1" applyProtection="1">
      <alignment horizontal="center" vertical="center" wrapText="1"/>
      <protection locked="0"/>
    </xf>
    <xf numFmtId="0" fontId="16" fillId="4" borderId="26" xfId="2" applyFont="1" applyFill="1" applyBorder="1" applyAlignment="1" applyProtection="1">
      <alignment horizontal="center" vertical="center" wrapText="1"/>
      <protection locked="0"/>
    </xf>
    <xf numFmtId="0" fontId="15" fillId="3" borderId="0" xfId="2" applyFont="1" applyFill="1" applyBorder="1" applyAlignment="1" applyProtection="1">
      <alignment horizontal="center" vertical="center" wrapText="1"/>
      <protection locked="0"/>
    </xf>
    <xf numFmtId="0" fontId="17" fillId="4" borderId="16" xfId="3" applyFont="1" applyFill="1" applyBorder="1" applyAlignment="1" applyProtection="1">
      <alignment horizontal="center" vertical="center" wrapText="1"/>
      <protection locked="0"/>
    </xf>
    <xf numFmtId="0" fontId="13" fillId="7" borderId="16" xfId="2" applyFont="1" applyFill="1" applyBorder="1" applyAlignment="1" applyProtection="1">
      <alignment horizontal="center" vertical="center" wrapText="1"/>
      <protection locked="0"/>
    </xf>
    <xf numFmtId="0" fontId="16" fillId="4" borderId="6" xfId="2" applyFont="1" applyFill="1" applyBorder="1" applyAlignment="1" applyProtection="1">
      <alignment horizontal="center" vertical="center" wrapText="1"/>
      <protection locked="0"/>
    </xf>
    <xf numFmtId="0" fontId="16" fillId="4" borderId="3" xfId="2" applyFont="1" applyFill="1" applyBorder="1" applyAlignment="1" applyProtection="1">
      <alignment horizontal="center" vertical="center" wrapText="1"/>
      <protection locked="0"/>
    </xf>
    <xf numFmtId="0" fontId="16" fillId="4" borderId="8" xfId="2" applyFont="1" applyFill="1" applyBorder="1" applyAlignment="1" applyProtection="1">
      <alignment horizontal="center" vertical="center" wrapText="1"/>
      <protection locked="0"/>
    </xf>
    <xf numFmtId="0" fontId="12" fillId="5" borderId="17" xfId="2" applyFont="1" applyFill="1" applyBorder="1" applyAlignment="1" applyProtection="1">
      <alignment horizontal="center" vertical="center" wrapText="1"/>
      <protection locked="0"/>
    </xf>
    <xf numFmtId="0" fontId="12" fillId="5" borderId="18" xfId="2" applyFont="1" applyFill="1" applyBorder="1" applyAlignment="1" applyProtection="1">
      <alignment horizontal="center" vertical="center" wrapText="1"/>
      <protection locked="0"/>
    </xf>
    <xf numFmtId="0" fontId="12" fillId="5" borderId="19" xfId="2" applyFont="1" applyFill="1" applyBorder="1" applyAlignment="1" applyProtection="1">
      <alignment horizontal="center" vertical="center" wrapText="1"/>
      <protection locked="0"/>
    </xf>
    <xf numFmtId="0" fontId="13" fillId="5" borderId="9" xfId="2" applyFont="1" applyFill="1" applyBorder="1" applyAlignment="1" applyProtection="1">
      <alignment horizontal="center" vertical="center" wrapText="1"/>
      <protection locked="0"/>
    </xf>
    <xf numFmtId="0" fontId="14" fillId="5" borderId="10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0" fontId="14" fillId="5" borderId="12" xfId="2" applyFont="1" applyFill="1" applyBorder="1" applyAlignment="1" applyProtection="1">
      <alignment horizontal="center" vertical="center" wrapText="1"/>
      <protection locked="0"/>
    </xf>
    <xf numFmtId="0" fontId="12" fillId="6" borderId="13" xfId="2" applyFont="1" applyFill="1" applyBorder="1" applyAlignment="1" applyProtection="1">
      <alignment horizontal="center" vertical="center" wrapText="1"/>
      <protection locked="0"/>
    </xf>
    <xf numFmtId="0" fontId="12" fillId="6" borderId="14" xfId="2" applyFont="1" applyFill="1" applyBorder="1" applyAlignment="1" applyProtection="1">
      <alignment horizontal="center" vertical="center" wrapText="1"/>
      <protection locked="0"/>
    </xf>
    <xf numFmtId="0" fontId="12" fillId="6" borderId="15" xfId="2" applyFont="1" applyFill="1" applyBorder="1" applyAlignment="1" applyProtection="1">
      <alignment horizontal="center" vertical="center" wrapText="1"/>
      <protection locked="0"/>
    </xf>
    <xf numFmtId="0" fontId="13" fillId="6" borderId="13" xfId="2" applyFont="1" applyFill="1" applyBorder="1" applyAlignment="1" applyProtection="1">
      <alignment horizontal="center" vertical="center" wrapText="1"/>
      <protection locked="0"/>
    </xf>
    <xf numFmtId="0" fontId="13" fillId="6" borderId="14" xfId="2" applyFont="1" applyFill="1" applyBorder="1" applyAlignment="1" applyProtection="1">
      <alignment horizontal="center" vertical="center" wrapText="1"/>
      <protection locked="0"/>
    </xf>
    <xf numFmtId="0" fontId="13" fillId="6" borderId="15" xfId="2" applyFont="1" applyFill="1" applyBorder="1" applyAlignment="1" applyProtection="1">
      <alignment horizontal="center" vertical="center" wrapText="1"/>
      <protection locked="0"/>
    </xf>
    <xf numFmtId="9" fontId="14" fillId="6" borderId="13" xfId="2" applyNumberFormat="1" applyFont="1" applyFill="1" applyBorder="1" applyAlignment="1" applyProtection="1">
      <alignment horizontal="center" vertical="center" wrapText="1"/>
      <protection locked="0"/>
    </xf>
    <xf numFmtId="9" fontId="14" fillId="6" borderId="14" xfId="2" applyNumberFormat="1" applyFont="1" applyFill="1" applyBorder="1" applyAlignment="1" applyProtection="1">
      <alignment horizontal="center" vertical="center" wrapText="1"/>
      <protection locked="0"/>
    </xf>
    <xf numFmtId="9" fontId="14" fillId="6" borderId="15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6" fillId="4" borderId="7" xfId="2" applyFont="1" applyFill="1" applyBorder="1" applyAlignment="1" applyProtection="1">
      <alignment horizontal="center" vertical="center" wrapText="1"/>
      <protection locked="0"/>
    </xf>
    <xf numFmtId="0" fontId="16" fillId="4" borderId="4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2" fillId="7" borderId="13" xfId="2" applyFont="1" applyFill="1" applyBorder="1" applyAlignment="1" applyProtection="1">
      <alignment horizontal="center" vertical="center" wrapText="1"/>
      <protection locked="0"/>
    </xf>
    <xf numFmtId="0" fontId="12" fillId="7" borderId="14" xfId="2" applyFont="1" applyFill="1" applyBorder="1" applyAlignment="1" applyProtection="1">
      <alignment horizontal="center" vertical="center" wrapText="1"/>
      <protection locked="0"/>
    </xf>
    <xf numFmtId="0" fontId="12" fillId="7" borderId="15" xfId="2" applyFont="1" applyFill="1" applyBorder="1" applyAlignment="1" applyProtection="1">
      <alignment horizontal="center" vertical="center" wrapText="1"/>
      <protection locked="0"/>
    </xf>
    <xf numFmtId="0" fontId="13" fillId="7" borderId="13" xfId="2" applyFont="1" applyFill="1" applyBorder="1" applyAlignment="1" applyProtection="1">
      <alignment horizontal="center" vertical="center" wrapText="1"/>
      <protection locked="0"/>
    </xf>
    <xf numFmtId="0" fontId="13" fillId="7" borderId="14" xfId="2" applyFont="1" applyFill="1" applyBorder="1" applyAlignment="1" applyProtection="1">
      <alignment horizontal="center" vertical="center" wrapText="1"/>
      <protection locked="0"/>
    </xf>
    <xf numFmtId="0" fontId="13" fillId="7" borderId="15" xfId="2" applyFont="1" applyFill="1" applyBorder="1" applyAlignment="1" applyProtection="1">
      <alignment horizontal="center" vertical="center" wrapText="1"/>
      <protection locked="0"/>
    </xf>
    <xf numFmtId="9" fontId="14" fillId="7" borderId="13" xfId="2" applyNumberFormat="1" applyFont="1" applyFill="1" applyBorder="1" applyAlignment="1" applyProtection="1">
      <alignment horizontal="center" vertical="center" wrapText="1"/>
      <protection locked="0"/>
    </xf>
    <xf numFmtId="9" fontId="14" fillId="7" borderId="14" xfId="2" applyNumberFormat="1" applyFont="1" applyFill="1" applyBorder="1" applyAlignment="1" applyProtection="1">
      <alignment horizontal="center" vertical="center" wrapText="1"/>
      <protection locked="0"/>
    </xf>
    <xf numFmtId="9" fontId="14" fillId="7" borderId="15" xfId="2" applyNumberFormat="1" applyFont="1" applyFill="1" applyBorder="1" applyAlignment="1" applyProtection="1">
      <alignment horizontal="center" vertical="center" wrapText="1"/>
      <protection locked="0"/>
    </xf>
    <xf numFmtId="9" fontId="20" fillId="0" borderId="32" xfId="5" applyFont="1" applyBorder="1" applyAlignment="1" applyProtection="1">
      <alignment horizontal="center" vertical="center" wrapText="1"/>
      <protection locked="0"/>
    </xf>
    <xf numFmtId="9" fontId="20" fillId="0" borderId="33" xfId="5" applyFont="1" applyBorder="1" applyAlignment="1" applyProtection="1">
      <alignment horizontal="center" vertical="center" wrapText="1"/>
      <protection locked="0"/>
    </xf>
    <xf numFmtId="9" fontId="20" fillId="0" borderId="34" xfId="5" applyFont="1" applyBorder="1" applyAlignment="1" applyProtection="1">
      <alignment horizontal="center" vertical="center" wrapText="1"/>
      <protection locked="0"/>
    </xf>
    <xf numFmtId="9" fontId="20" fillId="0" borderId="26" xfId="5" applyFont="1" applyBorder="1" applyAlignment="1" applyProtection="1">
      <alignment horizontal="center" vertical="center" wrapText="1"/>
      <protection locked="0"/>
    </xf>
    <xf numFmtId="9" fontId="20" fillId="0" borderId="10" xfId="5" applyFont="1" applyBorder="1" applyAlignment="1" applyProtection="1">
      <alignment horizontal="center" vertical="center" wrapText="1"/>
      <protection locked="0"/>
    </xf>
    <xf numFmtId="9" fontId="20" fillId="0" borderId="12" xfId="5" applyFont="1" applyBorder="1" applyAlignment="1" applyProtection="1">
      <alignment horizontal="center" vertical="center" wrapText="1"/>
      <protection locked="0"/>
    </xf>
    <xf numFmtId="9" fontId="12" fillId="0" borderId="32" xfId="5" applyFont="1" applyBorder="1" applyAlignment="1" applyProtection="1">
      <alignment horizontal="left" vertical="center" wrapText="1"/>
      <protection locked="0"/>
    </xf>
    <xf numFmtId="9" fontId="12" fillId="0" borderId="33" xfId="5" applyFont="1" applyBorder="1" applyAlignment="1" applyProtection="1">
      <alignment horizontal="left" vertical="center" wrapText="1"/>
      <protection locked="0"/>
    </xf>
    <xf numFmtId="9" fontId="12" fillId="0" borderId="34" xfId="5" applyFont="1" applyBorder="1" applyAlignment="1" applyProtection="1">
      <alignment horizontal="left" vertical="center" wrapText="1"/>
      <protection locked="0"/>
    </xf>
    <xf numFmtId="9" fontId="12" fillId="0" borderId="26" xfId="5" applyFont="1" applyBorder="1" applyAlignment="1" applyProtection="1">
      <alignment horizontal="left" vertical="center" wrapText="1"/>
      <protection locked="0"/>
    </xf>
    <xf numFmtId="9" fontId="12" fillId="0" borderId="10" xfId="5" applyFont="1" applyBorder="1" applyAlignment="1" applyProtection="1">
      <alignment horizontal="left" vertical="center" wrapText="1"/>
      <protection locked="0"/>
    </xf>
    <xf numFmtId="9" fontId="12" fillId="0" borderId="12" xfId="5" applyFont="1" applyBorder="1" applyAlignment="1" applyProtection="1">
      <alignment horizontal="left" vertical="center" wrapText="1"/>
      <protection locked="0"/>
    </xf>
  </cellXfs>
  <cellStyles count="6">
    <cellStyle name="Normal" xfId="0" builtinId="0"/>
    <cellStyle name="Normal 2" xfId="3" xr:uid="{27A88314-233D-4C94-96F8-9F3CAB16A17B}"/>
    <cellStyle name="Normal 2 2" xfId="2" xr:uid="{253E3E06-B667-45FB-9712-9CA3331E7A54}"/>
    <cellStyle name="Normal 6" xfId="4" xr:uid="{CEBC0D02-AA15-4D9D-85C7-34398FA55438}"/>
    <cellStyle name="Porcentaje" xfId="1" builtinId="5"/>
    <cellStyle name="Porcentaje 2" xfId="5" xr:uid="{398DE3A4-E3C8-4C0D-BFDB-D789FFB6B591}"/>
  </cellStyles>
  <dxfs count="79"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231321</xdr:colOff>
      <xdr:row>1</xdr:row>
      <xdr:rowOff>27214</xdr:rowOff>
    </xdr:from>
    <xdr:ext cx="1143000" cy="707571"/>
    <xdr:pic>
      <xdr:nvPicPr>
        <xdr:cNvPr id="2" name="Imagen 1">
          <a:extLst>
            <a:ext uri="{FF2B5EF4-FFF2-40B4-BE49-F238E27FC236}">
              <a16:creationId xmlns:a16="http://schemas.microsoft.com/office/drawing/2014/main" id="{1DC9B733-A346-4FF6-80BE-49C4184BE68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14706"/>
        <a:stretch/>
      </xdr:blipFill>
      <xdr:spPr bwMode="auto">
        <a:xfrm>
          <a:off x="231321" y="231321"/>
          <a:ext cx="1143000" cy="7075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0</xdr:col>
      <xdr:colOff>0</xdr:colOff>
      <xdr:row>153</xdr:row>
      <xdr:rowOff>47626</xdr:rowOff>
    </xdr:from>
    <xdr:to>
      <xdr:col>30</xdr:col>
      <xdr:colOff>2245177</xdr:colOff>
      <xdr:row>169</xdr:row>
      <xdr:rowOff>174626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6C26FE-7B9B-4C31-99A8-2517A025C0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704" b="1"/>
        <a:stretch/>
      </xdr:blipFill>
      <xdr:spPr bwMode="auto">
        <a:xfrm>
          <a:off x="0" y="32772805"/>
          <a:ext cx="32017606" cy="317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CB89-6B90-401E-B9DF-91A19274AAF9}">
  <dimension ref="A1:AE169"/>
  <sheetViews>
    <sheetView tabSelected="1" topLeftCell="A16" zoomScale="70" zoomScaleNormal="70" workbookViewId="0">
      <selection activeCell="AF29" sqref="AF29"/>
    </sheetView>
  </sheetViews>
  <sheetFormatPr baseColWidth="10" defaultRowHeight="15" x14ac:dyDescent="0.25"/>
  <cols>
    <col min="1" max="3" width="11.42578125" style="7"/>
    <col min="4" max="4" width="21.140625" style="7" customWidth="1"/>
    <col min="5" max="5" width="16.140625" style="7" customWidth="1"/>
    <col min="6" max="6" width="22" style="7" customWidth="1"/>
    <col min="7" max="7" width="18.7109375" style="7" customWidth="1"/>
    <col min="8" max="8" width="18" style="7" customWidth="1"/>
    <col min="9" max="9" width="8.140625" style="7" bestFit="1" customWidth="1"/>
    <col min="10" max="10" width="6.42578125" style="7" bestFit="1" customWidth="1"/>
    <col min="11" max="11" width="20.140625" style="7" bestFit="1" customWidth="1"/>
    <col min="12" max="12" width="19.5703125" style="7" bestFit="1" customWidth="1"/>
    <col min="13" max="13" width="18.28515625" style="7" bestFit="1" customWidth="1"/>
    <col min="14" max="14" width="20.5703125" style="7" customWidth="1"/>
    <col min="15" max="15" width="30.140625" style="7" bestFit="1" customWidth="1"/>
    <col min="16" max="16" width="9.7109375" style="7" bestFit="1" customWidth="1"/>
    <col min="17" max="17" width="12.85546875" style="7" bestFit="1" customWidth="1"/>
    <col min="18" max="18" width="10.140625" style="7" bestFit="1" customWidth="1"/>
    <col min="19" max="21" width="8.7109375" style="7" bestFit="1" customWidth="1"/>
    <col min="22" max="22" width="8.5703125" style="7" bestFit="1" customWidth="1"/>
    <col min="23" max="23" width="12" style="7" bestFit="1" customWidth="1"/>
    <col min="24" max="24" width="16.42578125" style="7" bestFit="1" customWidth="1"/>
    <col min="25" max="25" width="13" style="7" bestFit="1" customWidth="1"/>
    <col min="26" max="26" width="15.42578125" style="7" bestFit="1" customWidth="1"/>
    <col min="27" max="27" width="14.28515625" style="7" bestFit="1" customWidth="1"/>
    <col min="28" max="28" width="7.140625" style="7" customWidth="1"/>
    <col min="29" max="29" width="11.85546875" style="7" customWidth="1"/>
    <col min="30" max="31" width="34.28515625" style="7" customWidth="1"/>
    <col min="32" max="16384" width="11.42578125" style="7"/>
  </cols>
  <sheetData>
    <row r="1" spans="1:31" ht="15.75" thickBot="1" x14ac:dyDescent="0.3">
      <c r="A1" s="129"/>
      <c r="B1" s="130"/>
      <c r="C1" s="133" t="s">
        <v>0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</row>
    <row r="2" spans="1:31" ht="15.75" thickBot="1" x14ac:dyDescent="0.3">
      <c r="A2" s="129"/>
      <c r="B2" s="130"/>
      <c r="C2" s="128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</row>
    <row r="3" spans="1:31" ht="15.75" thickBot="1" x14ac:dyDescent="0.3">
      <c r="A3" s="129"/>
      <c r="B3" s="130"/>
      <c r="C3" s="128" t="s">
        <v>2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</row>
    <row r="4" spans="1:31" ht="15.75" customHeight="1" thickBot="1" x14ac:dyDescent="0.3">
      <c r="A4" s="129"/>
      <c r="B4" s="130"/>
      <c r="C4" s="92" t="s">
        <v>3</v>
      </c>
      <c r="D4" s="93"/>
      <c r="E4" s="93"/>
      <c r="F4" s="93"/>
      <c r="G4" s="93"/>
      <c r="H4" s="93"/>
      <c r="I4" s="93"/>
      <c r="J4" s="93"/>
      <c r="K4" s="93"/>
      <c r="L4" s="93"/>
      <c r="M4" s="94"/>
      <c r="N4" s="98" t="s">
        <v>4</v>
      </c>
      <c r="O4" s="99"/>
      <c r="P4" s="99"/>
      <c r="Q4" s="99"/>
      <c r="R4" s="99"/>
      <c r="S4" s="99"/>
      <c r="T4" s="99"/>
      <c r="U4" s="100"/>
      <c r="V4" s="98" t="s">
        <v>5</v>
      </c>
      <c r="W4" s="99"/>
      <c r="X4" s="99"/>
      <c r="Y4" s="99"/>
      <c r="Z4" s="100"/>
      <c r="AA4" s="98" t="s">
        <v>6</v>
      </c>
      <c r="AB4" s="99"/>
      <c r="AC4" s="99"/>
      <c r="AD4" s="99"/>
      <c r="AE4" s="99"/>
    </row>
    <row r="5" spans="1:31" ht="18" customHeight="1" thickBot="1" x14ac:dyDescent="0.3">
      <c r="A5" s="129"/>
      <c r="B5" s="130"/>
      <c r="C5" s="95" t="s">
        <v>7</v>
      </c>
      <c r="D5" s="96"/>
      <c r="E5" s="96"/>
      <c r="F5" s="96"/>
      <c r="G5" s="96"/>
      <c r="H5" s="96"/>
      <c r="I5" s="96"/>
      <c r="J5" s="96"/>
      <c r="K5" s="96"/>
      <c r="L5" s="96"/>
      <c r="M5" s="97"/>
      <c r="N5" s="95" t="s">
        <v>8</v>
      </c>
      <c r="O5" s="96"/>
      <c r="P5" s="96"/>
      <c r="Q5" s="96"/>
      <c r="R5" s="96"/>
      <c r="S5" s="96"/>
      <c r="T5" s="96"/>
      <c r="U5" s="96"/>
      <c r="V5" s="87">
        <v>46058</v>
      </c>
      <c r="W5" s="88"/>
      <c r="X5" s="88"/>
      <c r="Y5" s="88"/>
      <c r="Z5" s="89"/>
      <c r="AA5" s="101" t="s">
        <v>9</v>
      </c>
      <c r="AB5" s="102"/>
      <c r="AC5" s="102"/>
      <c r="AD5" s="102"/>
      <c r="AE5" s="102"/>
    </row>
    <row r="6" spans="1:31" ht="26.25" thickBot="1" x14ac:dyDescent="0.3">
      <c r="A6" s="103" t="s">
        <v>10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  <c r="N6" s="2" t="s">
        <v>11</v>
      </c>
      <c r="O6" s="131" t="s">
        <v>12</v>
      </c>
      <c r="P6" s="131"/>
      <c r="Q6" s="131"/>
      <c r="R6" s="131"/>
      <c r="S6" s="131"/>
      <c r="T6" s="131"/>
      <c r="U6" s="131"/>
      <c r="V6" s="109" t="s">
        <v>13</v>
      </c>
      <c r="W6" s="110"/>
      <c r="X6" s="110"/>
      <c r="Y6" s="109" t="s">
        <v>14</v>
      </c>
      <c r="Z6" s="110"/>
      <c r="AA6" s="110"/>
      <c r="AB6" s="132"/>
      <c r="AC6" s="109" t="s">
        <v>15</v>
      </c>
      <c r="AD6" s="110"/>
      <c r="AE6" s="111"/>
    </row>
    <row r="7" spans="1:31" ht="15" customHeight="1" x14ac:dyDescent="0.25">
      <c r="A7" s="106" t="s">
        <v>27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3" t="s">
        <v>16</v>
      </c>
      <c r="O7" s="112" t="s">
        <v>17</v>
      </c>
      <c r="P7" s="113"/>
      <c r="Q7" s="113"/>
      <c r="R7" s="113"/>
      <c r="S7" s="113"/>
      <c r="T7" s="113"/>
      <c r="U7" s="114"/>
      <c r="V7" s="115" t="s">
        <v>18</v>
      </c>
      <c r="W7" s="115"/>
      <c r="X7" s="115"/>
      <c r="Y7" s="116" t="s">
        <v>19</v>
      </c>
      <c r="Z7" s="117"/>
      <c r="AA7" s="117"/>
      <c r="AB7" s="118"/>
      <c r="AC7" s="115" t="s">
        <v>20</v>
      </c>
      <c r="AD7" s="115"/>
      <c r="AE7" s="115"/>
    </row>
    <row r="8" spans="1:31" ht="16.5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" t="s">
        <v>21</v>
      </c>
      <c r="O8" s="119" t="s">
        <v>22</v>
      </c>
      <c r="P8" s="120"/>
      <c r="Q8" s="120"/>
      <c r="R8" s="120"/>
      <c r="S8" s="120"/>
      <c r="T8" s="120"/>
      <c r="U8" s="121"/>
      <c r="V8" s="122" t="s">
        <v>18</v>
      </c>
      <c r="W8" s="123"/>
      <c r="X8" s="124"/>
      <c r="Y8" s="125" t="s">
        <v>23</v>
      </c>
      <c r="Z8" s="126"/>
      <c r="AA8" s="126"/>
      <c r="AB8" s="127"/>
      <c r="AC8" s="122" t="s">
        <v>20</v>
      </c>
      <c r="AD8" s="123"/>
      <c r="AE8" s="124"/>
    </row>
    <row r="9" spans="1:31" ht="17.25" thickBot="1" x14ac:dyDescent="0.3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5" t="s">
        <v>24</v>
      </c>
      <c r="O9" s="134" t="s">
        <v>25</v>
      </c>
      <c r="P9" s="135"/>
      <c r="Q9" s="135"/>
      <c r="R9" s="135"/>
      <c r="S9" s="135"/>
      <c r="T9" s="135"/>
      <c r="U9" s="136"/>
      <c r="V9" s="137" t="s">
        <v>18</v>
      </c>
      <c r="W9" s="138"/>
      <c r="X9" s="139"/>
      <c r="Y9" s="140" t="s">
        <v>26</v>
      </c>
      <c r="Z9" s="141"/>
      <c r="AA9" s="141"/>
      <c r="AB9" s="142"/>
      <c r="AC9" s="108" t="s">
        <v>20</v>
      </c>
      <c r="AD9" s="108"/>
      <c r="AE9" s="108"/>
    </row>
    <row r="10" spans="1:31" ht="15.75" customHeight="1" thickBot="1" x14ac:dyDescent="0.3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6" t="s">
        <v>28</v>
      </c>
      <c r="O10" s="90" t="s">
        <v>29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</row>
    <row r="12" spans="1:31" s="8" customFormat="1" ht="16.5" x14ac:dyDescent="0.3">
      <c r="A12" s="107" t="s">
        <v>31</v>
      </c>
      <c r="B12" s="107"/>
      <c r="C12" s="107"/>
      <c r="D12" s="107" t="s">
        <v>10</v>
      </c>
      <c r="E12" s="107"/>
      <c r="F12" s="107" t="s">
        <v>45</v>
      </c>
      <c r="G12" s="107" t="s">
        <v>13</v>
      </c>
      <c r="H12" s="107" t="s">
        <v>46</v>
      </c>
      <c r="I12" s="107" t="s">
        <v>47</v>
      </c>
      <c r="J12" s="107"/>
      <c r="K12" s="107"/>
      <c r="L12" s="107"/>
      <c r="M12" s="107"/>
      <c r="N12" s="45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7"/>
      <c r="AD12" s="107" t="s">
        <v>30</v>
      </c>
      <c r="AE12" s="107"/>
    </row>
    <row r="13" spans="1:31" s="8" customFormat="1" ht="16.5" x14ac:dyDescent="0.3">
      <c r="A13" s="107"/>
      <c r="B13" s="107"/>
      <c r="C13" s="107"/>
      <c r="D13" s="107"/>
      <c r="E13" s="107"/>
      <c r="F13" s="107"/>
      <c r="G13" s="107"/>
      <c r="H13" s="107"/>
      <c r="I13" s="9" t="s">
        <v>51</v>
      </c>
      <c r="J13" s="9" t="s">
        <v>48</v>
      </c>
      <c r="K13" s="9" t="s">
        <v>49</v>
      </c>
      <c r="L13" s="9" t="s">
        <v>50</v>
      </c>
      <c r="M13" s="9" t="s">
        <v>52</v>
      </c>
      <c r="N13" s="9"/>
      <c r="O13" s="9" t="s">
        <v>32</v>
      </c>
      <c r="P13" s="9" t="s">
        <v>33</v>
      </c>
      <c r="Q13" s="9" t="s">
        <v>34</v>
      </c>
      <c r="R13" s="9" t="s">
        <v>35</v>
      </c>
      <c r="S13" s="9" t="s">
        <v>36</v>
      </c>
      <c r="T13" s="9" t="s">
        <v>37</v>
      </c>
      <c r="U13" s="9" t="s">
        <v>38</v>
      </c>
      <c r="V13" s="9" t="s">
        <v>39</v>
      </c>
      <c r="W13" s="9" t="s">
        <v>40</v>
      </c>
      <c r="X13" s="9" t="s">
        <v>41</v>
      </c>
      <c r="Y13" s="9" t="s">
        <v>42</v>
      </c>
      <c r="Z13" s="9" t="s">
        <v>43</v>
      </c>
      <c r="AA13" s="9" t="s">
        <v>44</v>
      </c>
      <c r="AB13" s="107" t="s">
        <v>16</v>
      </c>
      <c r="AC13" s="107"/>
      <c r="AD13" s="107"/>
      <c r="AE13" s="107"/>
    </row>
    <row r="14" spans="1:31" s="10" customFormat="1" ht="21.75" customHeight="1" x14ac:dyDescent="0.3">
      <c r="A14" s="85" t="s">
        <v>59</v>
      </c>
      <c r="B14" s="85"/>
      <c r="C14" s="85"/>
      <c r="D14" s="85" t="s">
        <v>86</v>
      </c>
      <c r="E14" s="85"/>
      <c r="F14" s="85" t="s">
        <v>60</v>
      </c>
      <c r="G14" s="83" t="s">
        <v>68</v>
      </c>
      <c r="H14" s="83" t="s">
        <v>69</v>
      </c>
      <c r="I14" s="84"/>
      <c r="J14" s="84"/>
      <c r="K14" s="84" t="s">
        <v>70</v>
      </c>
      <c r="L14" s="84" t="s">
        <v>70</v>
      </c>
      <c r="M14" s="84"/>
      <c r="N14" s="84" t="s">
        <v>16</v>
      </c>
      <c r="O14" s="11" t="s">
        <v>53</v>
      </c>
      <c r="P14" s="12"/>
      <c r="Q14" s="12">
        <v>1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3">
        <f>SUM(P14:AA14)</f>
        <v>1</v>
      </c>
      <c r="AC14" s="14">
        <f>IFERROR(AB15/AB14,"")</f>
        <v>1</v>
      </c>
      <c r="AD14" s="149" t="s">
        <v>125</v>
      </c>
      <c r="AE14" s="150"/>
    </row>
    <row r="15" spans="1:31" s="10" customFormat="1" ht="21.75" customHeight="1" x14ac:dyDescent="0.3">
      <c r="A15" s="85"/>
      <c r="B15" s="85"/>
      <c r="C15" s="85"/>
      <c r="D15" s="85"/>
      <c r="E15" s="85"/>
      <c r="F15" s="85"/>
      <c r="G15" s="83"/>
      <c r="H15" s="83"/>
      <c r="I15" s="84"/>
      <c r="J15" s="84"/>
      <c r="K15" s="84"/>
      <c r="L15" s="84"/>
      <c r="M15" s="84"/>
      <c r="N15" s="84"/>
      <c r="O15" s="15" t="s">
        <v>54</v>
      </c>
      <c r="P15" s="12"/>
      <c r="Q15" s="12">
        <v>1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6">
        <f>SUM(P15:AA15)</f>
        <v>1</v>
      </c>
      <c r="AC15" s="14"/>
      <c r="AD15" s="151"/>
      <c r="AE15" s="152"/>
    </row>
    <row r="16" spans="1:31" s="10" customFormat="1" ht="21.75" customHeight="1" x14ac:dyDescent="0.3">
      <c r="A16" s="85"/>
      <c r="B16" s="85"/>
      <c r="C16" s="85"/>
      <c r="D16" s="85"/>
      <c r="E16" s="85"/>
      <c r="F16" s="85"/>
      <c r="G16" s="83"/>
      <c r="H16" s="83"/>
      <c r="I16" s="84"/>
      <c r="J16" s="84"/>
      <c r="K16" s="84"/>
      <c r="L16" s="84"/>
      <c r="M16" s="84"/>
      <c r="N16" s="84" t="s">
        <v>21</v>
      </c>
      <c r="O16" s="11" t="s">
        <v>55</v>
      </c>
      <c r="P16" s="12"/>
      <c r="Q16" s="12">
        <v>164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3">
        <f t="shared" ref="AB16:AB19" si="0">SUM(P16:AA16)</f>
        <v>164</v>
      </c>
      <c r="AC16" s="14">
        <f>IFERROR(AB16/AB17,"")</f>
        <v>0.9939393939393939</v>
      </c>
      <c r="AD16" s="151"/>
      <c r="AE16" s="152"/>
    </row>
    <row r="17" spans="1:31" s="10" customFormat="1" ht="21.75" customHeight="1" x14ac:dyDescent="0.3">
      <c r="A17" s="85"/>
      <c r="B17" s="85"/>
      <c r="C17" s="85"/>
      <c r="D17" s="85"/>
      <c r="E17" s="85"/>
      <c r="F17" s="85"/>
      <c r="G17" s="83"/>
      <c r="H17" s="83"/>
      <c r="I17" s="84"/>
      <c r="J17" s="84"/>
      <c r="K17" s="84"/>
      <c r="L17" s="84"/>
      <c r="M17" s="84"/>
      <c r="N17" s="84"/>
      <c r="O17" s="15" t="s">
        <v>56</v>
      </c>
      <c r="P17" s="12"/>
      <c r="Q17" s="12">
        <v>165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6">
        <f t="shared" si="0"/>
        <v>165</v>
      </c>
      <c r="AC17" s="14"/>
      <c r="AD17" s="151"/>
      <c r="AE17" s="152"/>
    </row>
    <row r="18" spans="1:31" s="10" customFormat="1" ht="21.75" customHeight="1" x14ac:dyDescent="0.3">
      <c r="A18" s="85"/>
      <c r="B18" s="85"/>
      <c r="C18" s="85"/>
      <c r="D18" s="85"/>
      <c r="E18" s="85"/>
      <c r="F18" s="85"/>
      <c r="G18" s="83"/>
      <c r="H18" s="83"/>
      <c r="I18" s="84"/>
      <c r="J18" s="84"/>
      <c r="K18" s="84"/>
      <c r="L18" s="84"/>
      <c r="M18" s="84"/>
      <c r="N18" s="84" t="s">
        <v>24</v>
      </c>
      <c r="O18" s="11" t="s">
        <v>57</v>
      </c>
      <c r="P18" s="12"/>
      <c r="Q18" s="12">
        <v>156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3">
        <f t="shared" si="0"/>
        <v>156</v>
      </c>
      <c r="AC18" s="14">
        <f>IFERROR(AB18/AB19,"")</f>
        <v>0.94545454545454544</v>
      </c>
      <c r="AD18" s="151"/>
      <c r="AE18" s="152"/>
    </row>
    <row r="19" spans="1:31" s="10" customFormat="1" ht="21.75" customHeight="1" x14ac:dyDescent="0.3">
      <c r="A19" s="85"/>
      <c r="B19" s="85"/>
      <c r="C19" s="85"/>
      <c r="D19" s="85"/>
      <c r="E19" s="85"/>
      <c r="F19" s="85"/>
      <c r="G19" s="83"/>
      <c r="H19" s="83"/>
      <c r="I19" s="84"/>
      <c r="J19" s="84"/>
      <c r="K19" s="84"/>
      <c r="L19" s="84"/>
      <c r="M19" s="84"/>
      <c r="N19" s="84"/>
      <c r="O19" s="15" t="s">
        <v>58</v>
      </c>
      <c r="P19" s="12"/>
      <c r="Q19" s="12">
        <v>165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6">
        <f t="shared" si="0"/>
        <v>165</v>
      </c>
      <c r="AC19" s="14"/>
      <c r="AD19" s="153"/>
      <c r="AE19" s="154"/>
    </row>
    <row r="20" spans="1:31" s="10" customFormat="1" ht="19.5" customHeight="1" x14ac:dyDescent="0.3">
      <c r="A20" s="86" t="s">
        <v>87</v>
      </c>
      <c r="B20" s="86"/>
      <c r="C20" s="86"/>
      <c r="D20" s="85" t="s">
        <v>88</v>
      </c>
      <c r="E20" s="85"/>
      <c r="F20" s="85" t="s">
        <v>89</v>
      </c>
      <c r="G20" s="83" t="s">
        <v>68</v>
      </c>
      <c r="H20" s="83" t="s">
        <v>69</v>
      </c>
      <c r="I20" s="84"/>
      <c r="J20" s="84"/>
      <c r="K20" s="84" t="s">
        <v>70</v>
      </c>
      <c r="L20" s="84" t="s">
        <v>70</v>
      </c>
      <c r="M20" s="84"/>
      <c r="N20" s="84" t="s">
        <v>16</v>
      </c>
      <c r="O20" s="11" t="s">
        <v>53</v>
      </c>
      <c r="P20" s="12"/>
      <c r="Q20" s="12"/>
      <c r="R20" s="12"/>
      <c r="S20" s="12"/>
      <c r="T20" s="12"/>
      <c r="U20" s="12">
        <v>1</v>
      </c>
      <c r="V20" s="12"/>
      <c r="W20" s="12"/>
      <c r="X20" s="12"/>
      <c r="Y20" s="12"/>
      <c r="Z20" s="12"/>
      <c r="AA20" s="12"/>
      <c r="AB20" s="13">
        <f>SUM(P20:AA20)</f>
        <v>1</v>
      </c>
      <c r="AC20" s="14">
        <f>IFERROR(AB21/AB20,"")</f>
        <v>0</v>
      </c>
      <c r="AD20" s="143"/>
      <c r="AE20" s="144"/>
    </row>
    <row r="21" spans="1:31" s="10" customFormat="1" ht="16.5" x14ac:dyDescent="0.3">
      <c r="A21" s="86"/>
      <c r="B21" s="86"/>
      <c r="C21" s="86"/>
      <c r="D21" s="85"/>
      <c r="E21" s="85"/>
      <c r="F21" s="85"/>
      <c r="G21" s="83"/>
      <c r="H21" s="83"/>
      <c r="I21" s="84"/>
      <c r="J21" s="84"/>
      <c r="K21" s="84"/>
      <c r="L21" s="84"/>
      <c r="M21" s="84"/>
      <c r="N21" s="84"/>
      <c r="O21" s="15" t="s">
        <v>54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6">
        <f>SUM(P21:AA21)</f>
        <v>0</v>
      </c>
      <c r="AC21" s="14"/>
      <c r="AD21" s="145"/>
      <c r="AE21" s="146"/>
    </row>
    <row r="22" spans="1:31" s="10" customFormat="1" ht="19.5" customHeight="1" x14ac:dyDescent="0.3">
      <c r="A22" s="86"/>
      <c r="B22" s="86"/>
      <c r="C22" s="86"/>
      <c r="D22" s="85"/>
      <c r="E22" s="85"/>
      <c r="F22" s="85"/>
      <c r="G22" s="83"/>
      <c r="H22" s="83"/>
      <c r="I22" s="84"/>
      <c r="J22" s="84"/>
      <c r="K22" s="84"/>
      <c r="L22" s="84"/>
      <c r="M22" s="84"/>
      <c r="N22" s="84" t="s">
        <v>21</v>
      </c>
      <c r="O22" s="11" t="s">
        <v>55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3">
        <f t="shared" ref="AB22:AB25" si="1">SUM(P22:AA22)</f>
        <v>0</v>
      </c>
      <c r="AC22" s="14" t="str">
        <f>IFERROR(AB22/AB23,"")</f>
        <v/>
      </c>
      <c r="AD22" s="145"/>
      <c r="AE22" s="146"/>
    </row>
    <row r="23" spans="1:31" s="10" customFormat="1" ht="16.5" x14ac:dyDescent="0.3">
      <c r="A23" s="86"/>
      <c r="B23" s="86"/>
      <c r="C23" s="86"/>
      <c r="D23" s="85"/>
      <c r="E23" s="85"/>
      <c r="F23" s="85"/>
      <c r="G23" s="83"/>
      <c r="H23" s="83"/>
      <c r="I23" s="84"/>
      <c r="J23" s="84"/>
      <c r="K23" s="84"/>
      <c r="L23" s="84"/>
      <c r="M23" s="84"/>
      <c r="N23" s="84"/>
      <c r="O23" s="15" t="s">
        <v>56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6">
        <f t="shared" si="1"/>
        <v>0</v>
      </c>
      <c r="AC23" s="14"/>
      <c r="AD23" s="145"/>
      <c r="AE23" s="146"/>
    </row>
    <row r="24" spans="1:31" s="10" customFormat="1" ht="19.5" customHeight="1" x14ac:dyDescent="0.3">
      <c r="A24" s="86"/>
      <c r="B24" s="86"/>
      <c r="C24" s="86"/>
      <c r="D24" s="85"/>
      <c r="E24" s="85"/>
      <c r="F24" s="85"/>
      <c r="G24" s="83"/>
      <c r="H24" s="83"/>
      <c r="I24" s="84"/>
      <c r="J24" s="84"/>
      <c r="K24" s="84"/>
      <c r="L24" s="84"/>
      <c r="M24" s="84"/>
      <c r="N24" s="84" t="s">
        <v>24</v>
      </c>
      <c r="O24" s="11" t="s">
        <v>57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3">
        <f t="shared" si="1"/>
        <v>0</v>
      </c>
      <c r="AC24" s="14" t="str">
        <f>IFERROR(AB24/AB25,"")</f>
        <v/>
      </c>
      <c r="AD24" s="145"/>
      <c r="AE24" s="146"/>
    </row>
    <row r="25" spans="1:31" s="10" customFormat="1" ht="16.5" x14ac:dyDescent="0.3">
      <c r="A25" s="86"/>
      <c r="B25" s="86"/>
      <c r="C25" s="86"/>
      <c r="D25" s="85"/>
      <c r="E25" s="85"/>
      <c r="F25" s="85"/>
      <c r="G25" s="83"/>
      <c r="H25" s="83"/>
      <c r="I25" s="84"/>
      <c r="J25" s="84"/>
      <c r="K25" s="84"/>
      <c r="L25" s="84"/>
      <c r="M25" s="84"/>
      <c r="N25" s="84"/>
      <c r="O25" s="15" t="s">
        <v>58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6">
        <f t="shared" si="1"/>
        <v>0</v>
      </c>
      <c r="AC25" s="14"/>
      <c r="AD25" s="147"/>
      <c r="AE25" s="148"/>
    </row>
    <row r="26" spans="1:31" s="10" customFormat="1" ht="19.5" customHeight="1" x14ac:dyDescent="0.3">
      <c r="A26" s="68" t="s">
        <v>90</v>
      </c>
      <c r="B26" s="80"/>
      <c r="C26" s="69"/>
      <c r="D26" s="68" t="s">
        <v>91</v>
      </c>
      <c r="E26" s="69"/>
      <c r="F26" s="74" t="s">
        <v>61</v>
      </c>
      <c r="G26" s="77" t="s">
        <v>68</v>
      </c>
      <c r="H26" s="77" t="s">
        <v>69</v>
      </c>
      <c r="I26" s="56"/>
      <c r="J26" s="56"/>
      <c r="K26" s="56" t="s">
        <v>70</v>
      </c>
      <c r="L26" s="56" t="s">
        <v>70</v>
      </c>
      <c r="M26" s="56"/>
      <c r="N26" s="56" t="s">
        <v>16</v>
      </c>
      <c r="O26" s="11" t="s">
        <v>53</v>
      </c>
      <c r="P26" s="12"/>
      <c r="Q26" s="12"/>
      <c r="R26" s="12"/>
      <c r="S26" s="12"/>
      <c r="T26" s="12">
        <v>1</v>
      </c>
      <c r="U26" s="12"/>
      <c r="V26" s="12"/>
      <c r="W26" s="12"/>
      <c r="X26" s="12"/>
      <c r="Y26" s="12"/>
      <c r="Z26" s="12"/>
      <c r="AA26" s="12"/>
      <c r="AB26" s="13">
        <f>SUM(P26:AA26)</f>
        <v>1</v>
      </c>
      <c r="AC26" s="14">
        <f>IFERROR(AB27/AB26,"")</f>
        <v>1</v>
      </c>
      <c r="AD26" s="149" t="s">
        <v>134</v>
      </c>
      <c r="AE26" s="150"/>
    </row>
    <row r="27" spans="1:31" s="10" customFormat="1" ht="16.5" x14ac:dyDescent="0.3">
      <c r="A27" s="70"/>
      <c r="B27" s="81"/>
      <c r="C27" s="71"/>
      <c r="D27" s="70"/>
      <c r="E27" s="71"/>
      <c r="F27" s="75"/>
      <c r="G27" s="78"/>
      <c r="H27" s="78"/>
      <c r="I27" s="57"/>
      <c r="J27" s="57"/>
      <c r="K27" s="57"/>
      <c r="L27" s="57"/>
      <c r="M27" s="57"/>
      <c r="N27" s="58"/>
      <c r="O27" s="15" t="s">
        <v>54</v>
      </c>
      <c r="P27" s="12"/>
      <c r="Q27" s="12"/>
      <c r="R27" s="12"/>
      <c r="S27" s="12"/>
      <c r="T27" s="12">
        <v>1</v>
      </c>
      <c r="U27" s="12"/>
      <c r="V27" s="12"/>
      <c r="W27" s="12"/>
      <c r="X27" s="12"/>
      <c r="Y27" s="12"/>
      <c r="Z27" s="12"/>
      <c r="AA27" s="12"/>
      <c r="AB27" s="16">
        <f>SUM(P27:AA27)</f>
        <v>1</v>
      </c>
      <c r="AC27" s="14"/>
      <c r="AD27" s="151"/>
      <c r="AE27" s="152"/>
    </row>
    <row r="28" spans="1:31" s="10" customFormat="1" ht="19.5" customHeight="1" x14ac:dyDescent="0.3">
      <c r="A28" s="70"/>
      <c r="B28" s="81"/>
      <c r="C28" s="71"/>
      <c r="D28" s="70"/>
      <c r="E28" s="71"/>
      <c r="F28" s="75"/>
      <c r="G28" s="78"/>
      <c r="H28" s="78"/>
      <c r="I28" s="57"/>
      <c r="J28" s="57"/>
      <c r="K28" s="57"/>
      <c r="L28" s="57"/>
      <c r="M28" s="57"/>
      <c r="N28" s="56" t="s">
        <v>21</v>
      </c>
      <c r="O28" s="11" t="s">
        <v>55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3">
        <f t="shared" ref="AB28:AB31" si="2">SUM(P28:AA28)</f>
        <v>0</v>
      </c>
      <c r="AC28" s="14" t="str">
        <f>IFERROR(AB28/AB29,"")</f>
        <v/>
      </c>
      <c r="AD28" s="151"/>
      <c r="AE28" s="152"/>
    </row>
    <row r="29" spans="1:31" s="10" customFormat="1" ht="16.5" x14ac:dyDescent="0.3">
      <c r="A29" s="70"/>
      <c r="B29" s="81"/>
      <c r="C29" s="71"/>
      <c r="D29" s="70"/>
      <c r="E29" s="71"/>
      <c r="F29" s="75"/>
      <c r="G29" s="78"/>
      <c r="H29" s="78"/>
      <c r="I29" s="57"/>
      <c r="J29" s="57"/>
      <c r="K29" s="57"/>
      <c r="L29" s="57"/>
      <c r="M29" s="57"/>
      <c r="N29" s="58"/>
      <c r="O29" s="15" t="s">
        <v>56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6">
        <f t="shared" si="2"/>
        <v>0</v>
      </c>
      <c r="AC29" s="14"/>
      <c r="AD29" s="151"/>
      <c r="AE29" s="152"/>
    </row>
    <row r="30" spans="1:31" s="10" customFormat="1" ht="19.5" customHeight="1" x14ac:dyDescent="0.3">
      <c r="A30" s="70"/>
      <c r="B30" s="81"/>
      <c r="C30" s="71"/>
      <c r="D30" s="70"/>
      <c r="E30" s="71"/>
      <c r="F30" s="75"/>
      <c r="G30" s="78"/>
      <c r="H30" s="78"/>
      <c r="I30" s="57"/>
      <c r="J30" s="57"/>
      <c r="K30" s="57"/>
      <c r="L30" s="57"/>
      <c r="M30" s="57"/>
      <c r="N30" s="56" t="s">
        <v>24</v>
      </c>
      <c r="O30" s="11" t="s">
        <v>57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3">
        <f t="shared" si="2"/>
        <v>0</v>
      </c>
      <c r="AC30" s="14" t="str">
        <f>IFERROR(AB30/AB31,"")</f>
        <v/>
      </c>
      <c r="AD30" s="151"/>
      <c r="AE30" s="152"/>
    </row>
    <row r="31" spans="1:31" s="10" customFormat="1" ht="16.5" x14ac:dyDescent="0.3">
      <c r="A31" s="72"/>
      <c r="B31" s="82"/>
      <c r="C31" s="73"/>
      <c r="D31" s="72"/>
      <c r="E31" s="73"/>
      <c r="F31" s="76"/>
      <c r="G31" s="79"/>
      <c r="H31" s="79"/>
      <c r="I31" s="58"/>
      <c r="J31" s="58"/>
      <c r="K31" s="58"/>
      <c r="L31" s="58"/>
      <c r="M31" s="58"/>
      <c r="N31" s="58"/>
      <c r="O31" s="15" t="s">
        <v>58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6">
        <f t="shared" si="2"/>
        <v>0</v>
      </c>
      <c r="AC31" s="14"/>
      <c r="AD31" s="153"/>
      <c r="AE31" s="154"/>
    </row>
    <row r="32" spans="1:31" s="10" customFormat="1" ht="19.5" customHeight="1" x14ac:dyDescent="0.3">
      <c r="A32" s="68" t="s">
        <v>92</v>
      </c>
      <c r="B32" s="80"/>
      <c r="C32" s="69"/>
      <c r="D32" s="68" t="s">
        <v>93</v>
      </c>
      <c r="E32" s="69"/>
      <c r="F32" s="74" t="s">
        <v>62</v>
      </c>
      <c r="G32" s="77" t="s">
        <v>68</v>
      </c>
      <c r="H32" s="77" t="s">
        <v>69</v>
      </c>
      <c r="I32" s="56"/>
      <c r="J32" s="56"/>
      <c r="K32" s="56" t="s">
        <v>70</v>
      </c>
      <c r="L32" s="56" t="s">
        <v>70</v>
      </c>
      <c r="M32" s="56"/>
      <c r="N32" s="56" t="s">
        <v>16</v>
      </c>
      <c r="O32" s="11" t="s">
        <v>53</v>
      </c>
      <c r="P32" s="12"/>
      <c r="Q32" s="12"/>
      <c r="R32" s="12"/>
      <c r="S32" s="12"/>
      <c r="T32" s="12">
        <v>1</v>
      </c>
      <c r="U32" s="12"/>
      <c r="V32" s="12"/>
      <c r="W32" s="12"/>
      <c r="X32" s="12"/>
      <c r="Y32" s="12"/>
      <c r="Z32" s="12"/>
      <c r="AA32" s="12"/>
      <c r="AB32" s="13">
        <f>SUM(P32:AA32)</f>
        <v>1</v>
      </c>
      <c r="AC32" s="14">
        <f>IFERROR(AB33/AB32,"")</f>
        <v>1</v>
      </c>
      <c r="AD32" s="149" t="s">
        <v>135</v>
      </c>
      <c r="AE32" s="150"/>
    </row>
    <row r="33" spans="1:31" s="10" customFormat="1" ht="16.5" x14ac:dyDescent="0.3">
      <c r="A33" s="70"/>
      <c r="B33" s="81"/>
      <c r="C33" s="71"/>
      <c r="D33" s="70"/>
      <c r="E33" s="71"/>
      <c r="F33" s="75"/>
      <c r="G33" s="78"/>
      <c r="H33" s="78"/>
      <c r="I33" s="57"/>
      <c r="J33" s="57"/>
      <c r="K33" s="57"/>
      <c r="L33" s="57"/>
      <c r="M33" s="57"/>
      <c r="N33" s="58"/>
      <c r="O33" s="15" t="s">
        <v>54</v>
      </c>
      <c r="P33" s="12"/>
      <c r="Q33" s="12"/>
      <c r="R33" s="12"/>
      <c r="S33" s="12"/>
      <c r="T33" s="12">
        <v>1</v>
      </c>
      <c r="U33" s="12"/>
      <c r="V33" s="12"/>
      <c r="W33" s="12"/>
      <c r="X33" s="12"/>
      <c r="Y33" s="12"/>
      <c r="Z33" s="12"/>
      <c r="AA33" s="12"/>
      <c r="AB33" s="16">
        <f>SUM(P33:AA33)</f>
        <v>1</v>
      </c>
      <c r="AC33" s="14"/>
      <c r="AD33" s="151"/>
      <c r="AE33" s="152"/>
    </row>
    <row r="34" spans="1:31" s="10" customFormat="1" ht="19.5" customHeight="1" x14ac:dyDescent="0.3">
      <c r="A34" s="70"/>
      <c r="B34" s="81"/>
      <c r="C34" s="71"/>
      <c r="D34" s="70"/>
      <c r="E34" s="71"/>
      <c r="F34" s="75"/>
      <c r="G34" s="78"/>
      <c r="H34" s="78"/>
      <c r="I34" s="57"/>
      <c r="J34" s="57"/>
      <c r="K34" s="57"/>
      <c r="L34" s="57"/>
      <c r="M34" s="57"/>
      <c r="N34" s="56" t="s">
        <v>21</v>
      </c>
      <c r="O34" s="11" t="s">
        <v>55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3">
        <f t="shared" ref="AB34:AB37" si="3">SUM(P34:AA34)</f>
        <v>0</v>
      </c>
      <c r="AC34" s="14" t="str">
        <f>IFERROR(AB34/AB35,"")</f>
        <v/>
      </c>
      <c r="AD34" s="151"/>
      <c r="AE34" s="152"/>
    </row>
    <row r="35" spans="1:31" s="10" customFormat="1" ht="16.5" x14ac:dyDescent="0.3">
      <c r="A35" s="70"/>
      <c r="B35" s="81"/>
      <c r="C35" s="71"/>
      <c r="D35" s="70"/>
      <c r="E35" s="71"/>
      <c r="F35" s="75"/>
      <c r="G35" s="78"/>
      <c r="H35" s="78"/>
      <c r="I35" s="57"/>
      <c r="J35" s="57"/>
      <c r="K35" s="57"/>
      <c r="L35" s="57"/>
      <c r="M35" s="57"/>
      <c r="N35" s="58"/>
      <c r="O35" s="15" t="s">
        <v>56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6">
        <f t="shared" si="3"/>
        <v>0</v>
      </c>
      <c r="AC35" s="14"/>
      <c r="AD35" s="151"/>
      <c r="AE35" s="152"/>
    </row>
    <row r="36" spans="1:31" s="10" customFormat="1" ht="19.5" customHeight="1" x14ac:dyDescent="0.3">
      <c r="A36" s="70"/>
      <c r="B36" s="81"/>
      <c r="C36" s="71"/>
      <c r="D36" s="70"/>
      <c r="E36" s="71"/>
      <c r="F36" s="75"/>
      <c r="G36" s="78"/>
      <c r="H36" s="78"/>
      <c r="I36" s="57"/>
      <c r="J36" s="57"/>
      <c r="K36" s="57"/>
      <c r="L36" s="57"/>
      <c r="M36" s="57"/>
      <c r="N36" s="56" t="s">
        <v>24</v>
      </c>
      <c r="O36" s="11" t="s">
        <v>57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3">
        <f t="shared" si="3"/>
        <v>0</v>
      </c>
      <c r="AC36" s="14" t="str">
        <f>IFERROR(AB36/AB37,"")</f>
        <v/>
      </c>
      <c r="AD36" s="151"/>
      <c r="AE36" s="152"/>
    </row>
    <row r="37" spans="1:31" s="10" customFormat="1" ht="16.5" x14ac:dyDescent="0.3">
      <c r="A37" s="72"/>
      <c r="B37" s="82"/>
      <c r="C37" s="73"/>
      <c r="D37" s="72"/>
      <c r="E37" s="73"/>
      <c r="F37" s="76"/>
      <c r="G37" s="79"/>
      <c r="H37" s="79"/>
      <c r="I37" s="58"/>
      <c r="J37" s="58"/>
      <c r="K37" s="58"/>
      <c r="L37" s="58"/>
      <c r="M37" s="58"/>
      <c r="N37" s="58"/>
      <c r="O37" s="15" t="s">
        <v>58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6">
        <f t="shared" si="3"/>
        <v>0</v>
      </c>
      <c r="AC37" s="14"/>
      <c r="AD37" s="153"/>
      <c r="AE37" s="154"/>
    </row>
    <row r="38" spans="1:31" s="10" customFormat="1" ht="19.5" customHeight="1" x14ac:dyDescent="0.3">
      <c r="A38" s="68" t="s">
        <v>94</v>
      </c>
      <c r="B38" s="80"/>
      <c r="C38" s="69"/>
      <c r="D38" s="68" t="s">
        <v>95</v>
      </c>
      <c r="E38" s="69"/>
      <c r="F38" s="74" t="s">
        <v>61</v>
      </c>
      <c r="G38" s="77" t="s">
        <v>68</v>
      </c>
      <c r="H38" s="77" t="s">
        <v>69</v>
      </c>
      <c r="I38" s="56"/>
      <c r="J38" s="56"/>
      <c r="K38" s="56" t="s">
        <v>70</v>
      </c>
      <c r="L38" s="56" t="s">
        <v>70</v>
      </c>
      <c r="M38" s="56" t="s">
        <v>70</v>
      </c>
      <c r="N38" s="56" t="s">
        <v>16</v>
      </c>
      <c r="O38" s="11" t="s">
        <v>53</v>
      </c>
      <c r="P38" s="12"/>
      <c r="Q38" s="12"/>
      <c r="R38" s="12"/>
      <c r="S38" s="12">
        <v>1</v>
      </c>
      <c r="T38" s="12"/>
      <c r="U38" s="12"/>
      <c r="V38" s="12"/>
      <c r="W38" s="12"/>
      <c r="X38" s="12"/>
      <c r="Y38" s="12"/>
      <c r="Z38" s="12"/>
      <c r="AA38" s="12"/>
      <c r="AB38" s="13">
        <f>SUM(P38:AA38)</f>
        <v>1</v>
      </c>
      <c r="AC38" s="14">
        <f>IFERROR(AB39/AB38,"")</f>
        <v>1</v>
      </c>
      <c r="AD38" s="149" t="s">
        <v>127</v>
      </c>
      <c r="AE38" s="150"/>
    </row>
    <row r="39" spans="1:31" s="10" customFormat="1" ht="19.5" customHeight="1" x14ac:dyDescent="0.3">
      <c r="A39" s="70"/>
      <c r="B39" s="81"/>
      <c r="C39" s="71"/>
      <c r="D39" s="70"/>
      <c r="E39" s="71"/>
      <c r="F39" s="75"/>
      <c r="G39" s="78"/>
      <c r="H39" s="78"/>
      <c r="I39" s="57"/>
      <c r="J39" s="57"/>
      <c r="K39" s="57"/>
      <c r="L39" s="57"/>
      <c r="M39" s="57"/>
      <c r="N39" s="58"/>
      <c r="O39" s="15" t="s">
        <v>54</v>
      </c>
      <c r="P39" s="12"/>
      <c r="Q39" s="12"/>
      <c r="R39" s="12"/>
      <c r="S39" s="12">
        <v>1</v>
      </c>
      <c r="T39" s="12"/>
      <c r="U39" s="12"/>
      <c r="V39" s="12"/>
      <c r="W39" s="12"/>
      <c r="X39" s="12"/>
      <c r="Y39" s="12"/>
      <c r="Z39" s="12"/>
      <c r="AA39" s="12"/>
      <c r="AB39" s="16">
        <f>SUM(P39:AA39)</f>
        <v>1</v>
      </c>
      <c r="AC39" s="14"/>
      <c r="AD39" s="151"/>
      <c r="AE39" s="152"/>
    </row>
    <row r="40" spans="1:31" s="10" customFormat="1" ht="19.5" customHeight="1" x14ac:dyDescent="0.3">
      <c r="A40" s="70"/>
      <c r="B40" s="81"/>
      <c r="C40" s="71"/>
      <c r="D40" s="70"/>
      <c r="E40" s="71"/>
      <c r="F40" s="75"/>
      <c r="G40" s="78"/>
      <c r="H40" s="78"/>
      <c r="I40" s="57"/>
      <c r="J40" s="57"/>
      <c r="K40" s="57"/>
      <c r="L40" s="57"/>
      <c r="M40" s="57"/>
      <c r="N40" s="56" t="s">
        <v>21</v>
      </c>
      <c r="O40" s="11" t="s">
        <v>55</v>
      </c>
      <c r="P40" s="12"/>
      <c r="Q40" s="12"/>
      <c r="R40" s="12"/>
      <c r="S40" s="12">
        <v>27</v>
      </c>
      <c r="T40" s="12"/>
      <c r="U40" s="12"/>
      <c r="V40" s="12"/>
      <c r="W40" s="12"/>
      <c r="X40" s="12"/>
      <c r="Y40" s="12"/>
      <c r="Z40" s="12"/>
      <c r="AA40" s="12"/>
      <c r="AB40" s="13">
        <f t="shared" ref="AB40:AB43" si="4">SUM(P40:AA40)</f>
        <v>27</v>
      </c>
      <c r="AC40" s="14">
        <f>IFERROR(AB40/AB41,"")</f>
        <v>0.16564417177914109</v>
      </c>
      <c r="AD40" s="151"/>
      <c r="AE40" s="152"/>
    </row>
    <row r="41" spans="1:31" s="10" customFormat="1" ht="19.5" customHeight="1" x14ac:dyDescent="0.3">
      <c r="A41" s="70"/>
      <c r="B41" s="81"/>
      <c r="C41" s="71"/>
      <c r="D41" s="70"/>
      <c r="E41" s="71"/>
      <c r="F41" s="75"/>
      <c r="G41" s="78"/>
      <c r="H41" s="78"/>
      <c r="I41" s="57"/>
      <c r="J41" s="57"/>
      <c r="K41" s="57"/>
      <c r="L41" s="57"/>
      <c r="M41" s="57"/>
      <c r="N41" s="58"/>
      <c r="O41" s="15" t="s">
        <v>56</v>
      </c>
      <c r="P41" s="12"/>
      <c r="Q41" s="12"/>
      <c r="R41" s="12"/>
      <c r="S41" s="12">
        <v>163</v>
      </c>
      <c r="T41" s="12"/>
      <c r="U41" s="12"/>
      <c r="V41" s="12"/>
      <c r="W41" s="12"/>
      <c r="X41" s="12"/>
      <c r="Y41" s="12"/>
      <c r="Z41" s="12"/>
      <c r="AA41" s="12"/>
      <c r="AB41" s="16">
        <f t="shared" si="4"/>
        <v>163</v>
      </c>
      <c r="AC41" s="14"/>
      <c r="AD41" s="151"/>
      <c r="AE41" s="152"/>
    </row>
    <row r="42" spans="1:31" s="10" customFormat="1" ht="19.5" customHeight="1" x14ac:dyDescent="0.3">
      <c r="A42" s="70"/>
      <c r="B42" s="81"/>
      <c r="C42" s="71"/>
      <c r="D42" s="70"/>
      <c r="E42" s="71"/>
      <c r="F42" s="75"/>
      <c r="G42" s="78"/>
      <c r="H42" s="78"/>
      <c r="I42" s="57"/>
      <c r="J42" s="57"/>
      <c r="K42" s="57"/>
      <c r="L42" s="57"/>
      <c r="M42" s="57"/>
      <c r="N42" s="56" t="s">
        <v>24</v>
      </c>
      <c r="O42" s="11" t="s">
        <v>57</v>
      </c>
      <c r="P42" s="12"/>
      <c r="Q42" s="12"/>
      <c r="R42" s="12"/>
      <c r="S42" s="12">
        <v>27</v>
      </c>
      <c r="T42" s="12"/>
      <c r="U42" s="12"/>
      <c r="V42" s="12"/>
      <c r="W42" s="12"/>
      <c r="X42" s="12"/>
      <c r="Y42" s="12"/>
      <c r="Z42" s="12"/>
      <c r="AA42" s="12"/>
      <c r="AB42" s="13">
        <f t="shared" si="4"/>
        <v>27</v>
      </c>
      <c r="AC42" s="14">
        <f>IFERROR(AB42/AB43,"")</f>
        <v>1</v>
      </c>
      <c r="AD42" s="151"/>
      <c r="AE42" s="152"/>
    </row>
    <row r="43" spans="1:31" s="10" customFormat="1" ht="19.5" customHeight="1" x14ac:dyDescent="0.3">
      <c r="A43" s="72"/>
      <c r="B43" s="82"/>
      <c r="C43" s="73"/>
      <c r="D43" s="72"/>
      <c r="E43" s="73"/>
      <c r="F43" s="76"/>
      <c r="G43" s="79"/>
      <c r="H43" s="79"/>
      <c r="I43" s="58"/>
      <c r="J43" s="58"/>
      <c r="K43" s="58"/>
      <c r="L43" s="58"/>
      <c r="M43" s="58"/>
      <c r="N43" s="58"/>
      <c r="O43" s="15" t="s">
        <v>58</v>
      </c>
      <c r="P43" s="12"/>
      <c r="Q43" s="12"/>
      <c r="R43" s="12"/>
      <c r="S43" s="12">
        <v>27</v>
      </c>
      <c r="T43" s="12"/>
      <c r="U43" s="12"/>
      <c r="V43" s="12"/>
      <c r="W43" s="12"/>
      <c r="X43" s="12"/>
      <c r="Y43" s="12"/>
      <c r="Z43" s="12"/>
      <c r="AA43" s="12"/>
      <c r="AB43" s="16">
        <f t="shared" si="4"/>
        <v>27</v>
      </c>
      <c r="AC43" s="14"/>
      <c r="AD43" s="153"/>
      <c r="AE43" s="154"/>
    </row>
    <row r="44" spans="1:31" s="10" customFormat="1" ht="19.5" customHeight="1" x14ac:dyDescent="0.3">
      <c r="A44" s="68" t="s">
        <v>96</v>
      </c>
      <c r="B44" s="80"/>
      <c r="C44" s="69"/>
      <c r="D44" s="68" t="s">
        <v>97</v>
      </c>
      <c r="E44" s="69"/>
      <c r="F44" s="74" t="s">
        <v>63</v>
      </c>
      <c r="G44" s="77" t="s">
        <v>68</v>
      </c>
      <c r="H44" s="77" t="s">
        <v>69</v>
      </c>
      <c r="I44" s="56"/>
      <c r="J44" s="56"/>
      <c r="K44" s="56" t="s">
        <v>70</v>
      </c>
      <c r="L44" s="56" t="s">
        <v>70</v>
      </c>
      <c r="M44" s="56"/>
      <c r="N44" s="56" t="s">
        <v>16</v>
      </c>
      <c r="O44" s="11" t="s">
        <v>53</v>
      </c>
      <c r="P44" s="12"/>
      <c r="Q44" s="12"/>
      <c r="R44" s="12"/>
      <c r="S44" s="12"/>
      <c r="T44" s="12"/>
      <c r="U44" s="12"/>
      <c r="V44" s="12">
        <v>1</v>
      </c>
      <c r="W44" s="12"/>
      <c r="X44" s="12"/>
      <c r="Y44" s="12"/>
      <c r="Z44" s="12"/>
      <c r="AA44" s="12"/>
      <c r="AB44" s="13">
        <f>SUM(P44:AA44)</f>
        <v>1</v>
      </c>
      <c r="AC44" s="14">
        <f>IFERROR(AB45/AB44,"")</f>
        <v>0</v>
      </c>
      <c r="AD44" s="143"/>
      <c r="AE44" s="144"/>
    </row>
    <row r="45" spans="1:31" s="10" customFormat="1" ht="16.5" x14ac:dyDescent="0.3">
      <c r="A45" s="70"/>
      <c r="B45" s="81"/>
      <c r="C45" s="71"/>
      <c r="D45" s="70"/>
      <c r="E45" s="71"/>
      <c r="F45" s="75"/>
      <c r="G45" s="78"/>
      <c r="H45" s="78"/>
      <c r="I45" s="57"/>
      <c r="J45" s="57"/>
      <c r="K45" s="57"/>
      <c r="L45" s="57"/>
      <c r="M45" s="57"/>
      <c r="N45" s="58"/>
      <c r="O45" s="15" t="s">
        <v>54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6">
        <f>SUM(P45:AA45)</f>
        <v>0</v>
      </c>
      <c r="AC45" s="14"/>
      <c r="AD45" s="145"/>
      <c r="AE45" s="146"/>
    </row>
    <row r="46" spans="1:31" s="10" customFormat="1" ht="19.5" customHeight="1" x14ac:dyDescent="0.3">
      <c r="A46" s="70"/>
      <c r="B46" s="81"/>
      <c r="C46" s="71"/>
      <c r="D46" s="70"/>
      <c r="E46" s="71"/>
      <c r="F46" s="75"/>
      <c r="G46" s="78"/>
      <c r="H46" s="78"/>
      <c r="I46" s="57"/>
      <c r="J46" s="57"/>
      <c r="K46" s="57"/>
      <c r="L46" s="57"/>
      <c r="M46" s="57"/>
      <c r="N46" s="56" t="s">
        <v>21</v>
      </c>
      <c r="O46" s="11" t="s">
        <v>55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3">
        <f t="shared" ref="AB46:AB49" si="5">SUM(P46:AA46)</f>
        <v>0</v>
      </c>
      <c r="AC46" s="14" t="str">
        <f>IFERROR(AB46/AB47,"")</f>
        <v/>
      </c>
      <c r="AD46" s="145"/>
      <c r="AE46" s="146"/>
    </row>
    <row r="47" spans="1:31" s="10" customFormat="1" ht="16.5" x14ac:dyDescent="0.3">
      <c r="A47" s="70"/>
      <c r="B47" s="81"/>
      <c r="C47" s="71"/>
      <c r="D47" s="70"/>
      <c r="E47" s="71"/>
      <c r="F47" s="75"/>
      <c r="G47" s="78"/>
      <c r="H47" s="78"/>
      <c r="I47" s="57"/>
      <c r="J47" s="57"/>
      <c r="K47" s="57"/>
      <c r="L47" s="57"/>
      <c r="M47" s="57"/>
      <c r="N47" s="58"/>
      <c r="O47" s="15" t="s">
        <v>56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6">
        <f t="shared" si="5"/>
        <v>0</v>
      </c>
      <c r="AC47" s="14"/>
      <c r="AD47" s="145"/>
      <c r="AE47" s="146"/>
    </row>
    <row r="48" spans="1:31" s="10" customFormat="1" ht="19.5" customHeight="1" x14ac:dyDescent="0.3">
      <c r="A48" s="70"/>
      <c r="B48" s="81"/>
      <c r="C48" s="71"/>
      <c r="D48" s="70"/>
      <c r="E48" s="71"/>
      <c r="F48" s="75"/>
      <c r="G48" s="78"/>
      <c r="H48" s="78"/>
      <c r="I48" s="57"/>
      <c r="J48" s="57"/>
      <c r="K48" s="57"/>
      <c r="L48" s="57"/>
      <c r="M48" s="57"/>
      <c r="N48" s="56" t="s">
        <v>24</v>
      </c>
      <c r="O48" s="11" t="s">
        <v>57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3">
        <f t="shared" si="5"/>
        <v>0</v>
      </c>
      <c r="AC48" s="14" t="str">
        <f>IFERROR(AB48/AB49,"")</f>
        <v/>
      </c>
      <c r="AD48" s="145"/>
      <c r="AE48" s="146"/>
    </row>
    <row r="49" spans="1:31" s="10" customFormat="1" ht="16.5" x14ac:dyDescent="0.3">
      <c r="A49" s="72"/>
      <c r="B49" s="82"/>
      <c r="C49" s="73"/>
      <c r="D49" s="72"/>
      <c r="E49" s="73"/>
      <c r="F49" s="76"/>
      <c r="G49" s="79"/>
      <c r="H49" s="79"/>
      <c r="I49" s="58"/>
      <c r="J49" s="58"/>
      <c r="K49" s="58"/>
      <c r="L49" s="58"/>
      <c r="M49" s="58"/>
      <c r="N49" s="58"/>
      <c r="O49" s="15" t="s">
        <v>58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6">
        <f t="shared" si="5"/>
        <v>0</v>
      </c>
      <c r="AC49" s="14"/>
      <c r="AD49" s="147"/>
      <c r="AE49" s="148"/>
    </row>
    <row r="50" spans="1:31" s="10" customFormat="1" ht="19.5" customHeight="1" x14ac:dyDescent="0.3">
      <c r="A50" s="68" t="s">
        <v>98</v>
      </c>
      <c r="B50" s="80"/>
      <c r="C50" s="69"/>
      <c r="D50" s="68" t="s">
        <v>99</v>
      </c>
      <c r="E50" s="69"/>
      <c r="F50" s="74" t="s">
        <v>64</v>
      </c>
      <c r="G50" s="77" t="s">
        <v>68</v>
      </c>
      <c r="H50" s="77" t="s">
        <v>69</v>
      </c>
      <c r="I50" s="56"/>
      <c r="J50" s="56"/>
      <c r="K50" s="56" t="s">
        <v>70</v>
      </c>
      <c r="L50" s="56" t="s">
        <v>70</v>
      </c>
      <c r="M50" s="56"/>
      <c r="N50" s="56" t="s">
        <v>16</v>
      </c>
      <c r="O50" s="11" t="s">
        <v>53</v>
      </c>
      <c r="P50" s="12"/>
      <c r="Q50" s="12"/>
      <c r="R50" s="12"/>
      <c r="S50" s="12"/>
      <c r="T50" s="12"/>
      <c r="U50" s="12"/>
      <c r="V50" s="12"/>
      <c r="W50" s="12">
        <v>1</v>
      </c>
      <c r="X50" s="12"/>
      <c r="Y50" s="12"/>
      <c r="Z50" s="12"/>
      <c r="AA50" s="12"/>
      <c r="AB50" s="13">
        <f>SUM(P50:AA50)</f>
        <v>1</v>
      </c>
      <c r="AC50" s="14">
        <f>IFERROR(AB51/AB50,"")</f>
        <v>0</v>
      </c>
      <c r="AD50" s="143"/>
      <c r="AE50" s="144"/>
    </row>
    <row r="51" spans="1:31" s="10" customFormat="1" ht="16.5" x14ac:dyDescent="0.3">
      <c r="A51" s="70"/>
      <c r="B51" s="81"/>
      <c r="C51" s="71"/>
      <c r="D51" s="70"/>
      <c r="E51" s="71"/>
      <c r="F51" s="75"/>
      <c r="G51" s="78"/>
      <c r="H51" s="78"/>
      <c r="I51" s="57"/>
      <c r="J51" s="57"/>
      <c r="K51" s="57"/>
      <c r="L51" s="57"/>
      <c r="M51" s="57"/>
      <c r="N51" s="58"/>
      <c r="O51" s="15" t="s">
        <v>54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6">
        <f>SUM(P51:AA51)</f>
        <v>0</v>
      </c>
      <c r="AC51" s="14"/>
      <c r="AD51" s="145"/>
      <c r="AE51" s="146"/>
    </row>
    <row r="52" spans="1:31" s="10" customFormat="1" ht="19.5" customHeight="1" x14ac:dyDescent="0.3">
      <c r="A52" s="70"/>
      <c r="B52" s="81"/>
      <c r="C52" s="71"/>
      <c r="D52" s="70"/>
      <c r="E52" s="71"/>
      <c r="F52" s="75"/>
      <c r="G52" s="78"/>
      <c r="H52" s="78"/>
      <c r="I52" s="57"/>
      <c r="J52" s="57"/>
      <c r="K52" s="57"/>
      <c r="L52" s="57"/>
      <c r="M52" s="57"/>
      <c r="N52" s="56" t="s">
        <v>21</v>
      </c>
      <c r="O52" s="11" t="s">
        <v>55</v>
      </c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3">
        <f t="shared" ref="AB52:AB55" si="6">SUM(P52:AA52)</f>
        <v>0</v>
      </c>
      <c r="AC52" s="14" t="str">
        <f>IFERROR(AB52/AB53,"")</f>
        <v/>
      </c>
      <c r="AD52" s="145"/>
      <c r="AE52" s="146"/>
    </row>
    <row r="53" spans="1:31" s="10" customFormat="1" ht="16.5" x14ac:dyDescent="0.3">
      <c r="A53" s="70"/>
      <c r="B53" s="81"/>
      <c r="C53" s="71"/>
      <c r="D53" s="70"/>
      <c r="E53" s="71"/>
      <c r="F53" s="75"/>
      <c r="G53" s="78"/>
      <c r="H53" s="78"/>
      <c r="I53" s="57"/>
      <c r="J53" s="57"/>
      <c r="K53" s="57"/>
      <c r="L53" s="57"/>
      <c r="M53" s="57"/>
      <c r="N53" s="58"/>
      <c r="O53" s="15" t="s">
        <v>56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6">
        <f t="shared" si="6"/>
        <v>0</v>
      </c>
      <c r="AC53" s="14"/>
      <c r="AD53" s="145"/>
      <c r="AE53" s="146"/>
    </row>
    <row r="54" spans="1:31" s="10" customFormat="1" ht="19.5" customHeight="1" x14ac:dyDescent="0.3">
      <c r="A54" s="70"/>
      <c r="B54" s="81"/>
      <c r="C54" s="71"/>
      <c r="D54" s="70"/>
      <c r="E54" s="71"/>
      <c r="F54" s="75"/>
      <c r="G54" s="78"/>
      <c r="H54" s="78"/>
      <c r="I54" s="57"/>
      <c r="J54" s="57"/>
      <c r="K54" s="57"/>
      <c r="L54" s="57"/>
      <c r="M54" s="57"/>
      <c r="N54" s="56" t="s">
        <v>24</v>
      </c>
      <c r="O54" s="11" t="s">
        <v>57</v>
      </c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3">
        <f t="shared" si="6"/>
        <v>0</v>
      </c>
      <c r="AC54" s="14" t="str">
        <f>IFERROR(AB54/AB55,"")</f>
        <v/>
      </c>
      <c r="AD54" s="145"/>
      <c r="AE54" s="146"/>
    </row>
    <row r="55" spans="1:31" s="10" customFormat="1" ht="16.5" x14ac:dyDescent="0.3">
      <c r="A55" s="72"/>
      <c r="B55" s="82"/>
      <c r="C55" s="73"/>
      <c r="D55" s="72"/>
      <c r="E55" s="73"/>
      <c r="F55" s="76"/>
      <c r="G55" s="79"/>
      <c r="H55" s="79"/>
      <c r="I55" s="58"/>
      <c r="J55" s="58"/>
      <c r="K55" s="58"/>
      <c r="L55" s="58"/>
      <c r="M55" s="58"/>
      <c r="N55" s="58"/>
      <c r="O55" s="15" t="s">
        <v>58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6">
        <f t="shared" si="6"/>
        <v>0</v>
      </c>
      <c r="AC55" s="14"/>
      <c r="AD55" s="147"/>
      <c r="AE55" s="148"/>
    </row>
    <row r="56" spans="1:31" s="10" customFormat="1" ht="19.5" customHeight="1" x14ac:dyDescent="0.3">
      <c r="A56" s="68" t="s">
        <v>100</v>
      </c>
      <c r="B56" s="80"/>
      <c r="C56" s="69"/>
      <c r="D56" s="68" t="s">
        <v>101</v>
      </c>
      <c r="E56" s="69"/>
      <c r="F56" s="74" t="s">
        <v>65</v>
      </c>
      <c r="G56" s="77" t="s">
        <v>68</v>
      </c>
      <c r="H56" s="77" t="s">
        <v>69</v>
      </c>
      <c r="I56" s="56" t="s">
        <v>70</v>
      </c>
      <c r="J56" s="56"/>
      <c r="K56" s="56"/>
      <c r="L56" s="56"/>
      <c r="M56" s="56"/>
      <c r="N56" s="56" t="s">
        <v>16</v>
      </c>
      <c r="O56" s="11" t="s">
        <v>53</v>
      </c>
      <c r="P56" s="12"/>
      <c r="Q56" s="12"/>
      <c r="R56" s="12"/>
      <c r="S56" s="12"/>
      <c r="T56" s="12"/>
      <c r="U56" s="12"/>
      <c r="V56" s="12"/>
      <c r="W56" s="12"/>
      <c r="X56" s="12">
        <v>1</v>
      </c>
      <c r="Y56" s="12"/>
      <c r="Z56" s="12"/>
      <c r="AA56" s="12"/>
      <c r="AB56" s="13">
        <f>SUM(P56:AA56)</f>
        <v>1</v>
      </c>
      <c r="AC56" s="14">
        <f>IFERROR(AB57/AB56,"")</f>
        <v>0</v>
      </c>
      <c r="AD56" s="143"/>
      <c r="AE56" s="144"/>
    </row>
    <row r="57" spans="1:31" s="10" customFormat="1" ht="16.5" x14ac:dyDescent="0.3">
      <c r="A57" s="70"/>
      <c r="B57" s="81"/>
      <c r="C57" s="71"/>
      <c r="D57" s="70"/>
      <c r="E57" s="71"/>
      <c r="F57" s="75"/>
      <c r="G57" s="78"/>
      <c r="H57" s="78"/>
      <c r="I57" s="57"/>
      <c r="J57" s="57"/>
      <c r="K57" s="57"/>
      <c r="L57" s="57"/>
      <c r="M57" s="57"/>
      <c r="N57" s="58"/>
      <c r="O57" s="15" t="s">
        <v>54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6">
        <f>SUM(P57:AA57)</f>
        <v>0</v>
      </c>
      <c r="AC57" s="14"/>
      <c r="AD57" s="145"/>
      <c r="AE57" s="146"/>
    </row>
    <row r="58" spans="1:31" s="10" customFormat="1" ht="19.5" customHeight="1" x14ac:dyDescent="0.3">
      <c r="A58" s="70"/>
      <c r="B58" s="81"/>
      <c r="C58" s="71"/>
      <c r="D58" s="70"/>
      <c r="E58" s="71"/>
      <c r="F58" s="75"/>
      <c r="G58" s="78"/>
      <c r="H58" s="78"/>
      <c r="I58" s="57"/>
      <c r="J58" s="57"/>
      <c r="K58" s="57"/>
      <c r="L58" s="57"/>
      <c r="M58" s="57"/>
      <c r="N58" s="56" t="s">
        <v>21</v>
      </c>
      <c r="O58" s="11" t="s">
        <v>55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3">
        <f t="shared" ref="AB58:AB61" si="7">SUM(P58:AA58)</f>
        <v>0</v>
      </c>
      <c r="AC58" s="14" t="str">
        <f>IFERROR(AB58/AB59,"")</f>
        <v/>
      </c>
      <c r="AD58" s="145"/>
      <c r="AE58" s="146"/>
    </row>
    <row r="59" spans="1:31" s="10" customFormat="1" ht="16.5" x14ac:dyDescent="0.3">
      <c r="A59" s="70"/>
      <c r="B59" s="81"/>
      <c r="C59" s="71"/>
      <c r="D59" s="70"/>
      <c r="E59" s="71"/>
      <c r="F59" s="75"/>
      <c r="G59" s="78"/>
      <c r="H59" s="78"/>
      <c r="I59" s="57"/>
      <c r="J59" s="57"/>
      <c r="K59" s="57"/>
      <c r="L59" s="57"/>
      <c r="M59" s="57"/>
      <c r="N59" s="58"/>
      <c r="O59" s="15" t="s">
        <v>56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6">
        <f t="shared" si="7"/>
        <v>0</v>
      </c>
      <c r="AC59" s="14"/>
      <c r="AD59" s="145"/>
      <c r="AE59" s="146"/>
    </row>
    <row r="60" spans="1:31" s="10" customFormat="1" ht="19.5" customHeight="1" x14ac:dyDescent="0.3">
      <c r="A60" s="70"/>
      <c r="B60" s="81"/>
      <c r="C60" s="71"/>
      <c r="D60" s="70"/>
      <c r="E60" s="71"/>
      <c r="F60" s="75"/>
      <c r="G60" s="78"/>
      <c r="H60" s="78"/>
      <c r="I60" s="57"/>
      <c r="J60" s="57"/>
      <c r="K60" s="57"/>
      <c r="L60" s="57"/>
      <c r="M60" s="57"/>
      <c r="N60" s="56" t="s">
        <v>24</v>
      </c>
      <c r="O60" s="11" t="s">
        <v>57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3">
        <f t="shared" si="7"/>
        <v>0</v>
      </c>
      <c r="AC60" s="14" t="str">
        <f>IFERROR(AB60/AB61,"")</f>
        <v/>
      </c>
      <c r="AD60" s="145"/>
      <c r="AE60" s="146"/>
    </row>
    <row r="61" spans="1:31" s="10" customFormat="1" ht="16.5" x14ac:dyDescent="0.3">
      <c r="A61" s="72"/>
      <c r="B61" s="82"/>
      <c r="C61" s="73"/>
      <c r="D61" s="72"/>
      <c r="E61" s="73"/>
      <c r="F61" s="76"/>
      <c r="G61" s="79"/>
      <c r="H61" s="79"/>
      <c r="I61" s="58"/>
      <c r="J61" s="58"/>
      <c r="K61" s="58"/>
      <c r="L61" s="58"/>
      <c r="M61" s="58"/>
      <c r="N61" s="58"/>
      <c r="O61" s="15" t="s">
        <v>58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6">
        <f t="shared" si="7"/>
        <v>0</v>
      </c>
      <c r="AC61" s="14"/>
      <c r="AD61" s="147"/>
      <c r="AE61" s="148"/>
    </row>
    <row r="62" spans="1:31" s="10" customFormat="1" ht="25.5" customHeight="1" x14ac:dyDescent="0.3">
      <c r="A62" s="68" t="s">
        <v>130</v>
      </c>
      <c r="B62" s="80"/>
      <c r="C62" s="69"/>
      <c r="D62" s="68" t="s">
        <v>131</v>
      </c>
      <c r="E62" s="69"/>
      <c r="F62" s="74" t="s">
        <v>65</v>
      </c>
      <c r="G62" s="77" t="s">
        <v>68</v>
      </c>
      <c r="H62" s="77" t="s">
        <v>69</v>
      </c>
      <c r="I62" s="56"/>
      <c r="J62" s="56"/>
      <c r="K62" s="56" t="s">
        <v>70</v>
      </c>
      <c r="L62" s="56" t="s">
        <v>70</v>
      </c>
      <c r="M62" s="56"/>
      <c r="N62" s="56" t="s">
        <v>16</v>
      </c>
      <c r="O62" s="11" t="s">
        <v>53</v>
      </c>
      <c r="P62" s="12"/>
      <c r="Q62" s="12"/>
      <c r="R62" s="12"/>
      <c r="S62" s="12">
        <v>1</v>
      </c>
      <c r="T62" s="12"/>
      <c r="U62" s="12"/>
      <c r="V62" s="12"/>
      <c r="W62" s="12"/>
      <c r="X62" s="12"/>
      <c r="Y62" s="12"/>
      <c r="Z62" s="12"/>
      <c r="AA62" s="12"/>
      <c r="AB62" s="13">
        <f>SUM(P62:AA62)</f>
        <v>1</v>
      </c>
      <c r="AC62" s="14">
        <f>IFERROR(AB63/AB62,"")</f>
        <v>1</v>
      </c>
      <c r="AD62" s="149" t="s">
        <v>132</v>
      </c>
      <c r="AE62" s="150"/>
    </row>
    <row r="63" spans="1:31" s="10" customFormat="1" ht="25.5" customHeight="1" x14ac:dyDescent="0.3">
      <c r="A63" s="70"/>
      <c r="B63" s="81"/>
      <c r="C63" s="71"/>
      <c r="D63" s="70"/>
      <c r="E63" s="71"/>
      <c r="F63" s="75"/>
      <c r="G63" s="78"/>
      <c r="H63" s="78"/>
      <c r="I63" s="57"/>
      <c r="J63" s="57"/>
      <c r="K63" s="57"/>
      <c r="L63" s="57"/>
      <c r="M63" s="57"/>
      <c r="N63" s="58"/>
      <c r="O63" s="15" t="s">
        <v>54</v>
      </c>
      <c r="P63" s="12"/>
      <c r="Q63" s="12"/>
      <c r="R63" s="12"/>
      <c r="S63" s="12">
        <v>1</v>
      </c>
      <c r="T63" s="12"/>
      <c r="U63" s="12"/>
      <c r="V63" s="12"/>
      <c r="W63" s="12"/>
      <c r="X63" s="12"/>
      <c r="Y63" s="12"/>
      <c r="Z63" s="12"/>
      <c r="AA63" s="12"/>
      <c r="AB63" s="16">
        <f>SUM(P63:AA63)</f>
        <v>1</v>
      </c>
      <c r="AC63" s="14"/>
      <c r="AD63" s="151"/>
      <c r="AE63" s="152"/>
    </row>
    <row r="64" spans="1:31" s="10" customFormat="1" ht="25.5" customHeight="1" x14ac:dyDescent="0.3">
      <c r="A64" s="70"/>
      <c r="B64" s="81"/>
      <c r="C64" s="71"/>
      <c r="D64" s="70"/>
      <c r="E64" s="71"/>
      <c r="F64" s="75"/>
      <c r="G64" s="78"/>
      <c r="H64" s="78"/>
      <c r="I64" s="57"/>
      <c r="J64" s="57"/>
      <c r="K64" s="57"/>
      <c r="L64" s="57"/>
      <c r="M64" s="57"/>
      <c r="N64" s="56" t="s">
        <v>21</v>
      </c>
      <c r="O64" s="11" t="s">
        <v>55</v>
      </c>
      <c r="P64" s="12"/>
      <c r="Q64" s="12"/>
      <c r="R64" s="12"/>
      <c r="S64" s="12">
        <v>15</v>
      </c>
      <c r="T64" s="12"/>
      <c r="U64" s="12"/>
      <c r="V64" s="12"/>
      <c r="W64" s="12"/>
      <c r="X64" s="12"/>
      <c r="Y64" s="12"/>
      <c r="Z64" s="12"/>
      <c r="AA64" s="12"/>
      <c r="AB64" s="13">
        <f t="shared" ref="AB64:AB67" si="8">SUM(P64:AA64)</f>
        <v>15</v>
      </c>
      <c r="AC64" s="14">
        <f>IFERROR(AB64/AB65,"")</f>
        <v>9.202453987730061E-2</v>
      </c>
      <c r="AD64" s="151"/>
      <c r="AE64" s="152"/>
    </row>
    <row r="65" spans="1:31" s="10" customFormat="1" ht="25.5" customHeight="1" x14ac:dyDescent="0.3">
      <c r="A65" s="70"/>
      <c r="B65" s="81"/>
      <c r="C65" s="71"/>
      <c r="D65" s="70"/>
      <c r="E65" s="71"/>
      <c r="F65" s="75"/>
      <c r="G65" s="78"/>
      <c r="H65" s="78"/>
      <c r="I65" s="57"/>
      <c r="J65" s="57"/>
      <c r="K65" s="57"/>
      <c r="L65" s="57"/>
      <c r="M65" s="57"/>
      <c r="N65" s="58"/>
      <c r="O65" s="15" t="s">
        <v>56</v>
      </c>
      <c r="P65" s="12"/>
      <c r="Q65" s="12"/>
      <c r="R65" s="12"/>
      <c r="S65" s="12">
        <v>163</v>
      </c>
      <c r="T65" s="12"/>
      <c r="U65" s="12"/>
      <c r="V65" s="12"/>
      <c r="W65" s="12"/>
      <c r="X65" s="12"/>
      <c r="Y65" s="12"/>
      <c r="Z65" s="12"/>
      <c r="AA65" s="12"/>
      <c r="AB65" s="16">
        <f t="shared" si="8"/>
        <v>163</v>
      </c>
      <c r="AC65" s="14"/>
      <c r="AD65" s="151"/>
      <c r="AE65" s="152"/>
    </row>
    <row r="66" spans="1:31" s="10" customFormat="1" ht="25.5" customHeight="1" x14ac:dyDescent="0.3">
      <c r="A66" s="70"/>
      <c r="B66" s="81"/>
      <c r="C66" s="71"/>
      <c r="D66" s="70"/>
      <c r="E66" s="71"/>
      <c r="F66" s="75"/>
      <c r="G66" s="78"/>
      <c r="H66" s="78"/>
      <c r="I66" s="57"/>
      <c r="J66" s="57"/>
      <c r="K66" s="57"/>
      <c r="L66" s="57"/>
      <c r="M66" s="57"/>
      <c r="N66" s="56" t="s">
        <v>24</v>
      </c>
      <c r="O66" s="11" t="s">
        <v>57</v>
      </c>
      <c r="P66" s="12"/>
      <c r="Q66" s="12"/>
      <c r="R66" s="12"/>
      <c r="S66" s="12">
        <v>15</v>
      </c>
      <c r="T66" s="12"/>
      <c r="U66" s="12"/>
      <c r="V66" s="12"/>
      <c r="W66" s="12"/>
      <c r="X66" s="12"/>
      <c r="Y66" s="12"/>
      <c r="Z66" s="12"/>
      <c r="AA66" s="12"/>
      <c r="AB66" s="13">
        <f t="shared" si="8"/>
        <v>15</v>
      </c>
      <c r="AC66" s="14">
        <f>IFERROR(AB66/AB67,"")</f>
        <v>9.202453987730061E-2</v>
      </c>
      <c r="AD66" s="151"/>
      <c r="AE66" s="152"/>
    </row>
    <row r="67" spans="1:31" s="10" customFormat="1" ht="25.5" customHeight="1" x14ac:dyDescent="0.3">
      <c r="A67" s="72"/>
      <c r="B67" s="82"/>
      <c r="C67" s="73"/>
      <c r="D67" s="72"/>
      <c r="E67" s="73"/>
      <c r="F67" s="76"/>
      <c r="G67" s="79"/>
      <c r="H67" s="79"/>
      <c r="I67" s="58"/>
      <c r="J67" s="58"/>
      <c r="K67" s="58"/>
      <c r="L67" s="58"/>
      <c r="M67" s="58"/>
      <c r="N67" s="58"/>
      <c r="O67" s="15" t="s">
        <v>58</v>
      </c>
      <c r="P67" s="12"/>
      <c r="Q67" s="12"/>
      <c r="R67" s="12"/>
      <c r="S67" s="12">
        <v>163</v>
      </c>
      <c r="T67" s="12"/>
      <c r="U67" s="12"/>
      <c r="V67" s="12"/>
      <c r="W67" s="12"/>
      <c r="X67" s="12"/>
      <c r="Y67" s="12"/>
      <c r="Z67" s="12"/>
      <c r="AA67" s="12"/>
      <c r="AB67" s="16">
        <f t="shared" si="8"/>
        <v>163</v>
      </c>
      <c r="AC67" s="14"/>
      <c r="AD67" s="153"/>
      <c r="AE67" s="154"/>
    </row>
    <row r="68" spans="1:31" s="10" customFormat="1" ht="19.5" customHeight="1" x14ac:dyDescent="0.3">
      <c r="A68" s="68" t="s">
        <v>102</v>
      </c>
      <c r="B68" s="80"/>
      <c r="C68" s="69"/>
      <c r="D68" s="68" t="s">
        <v>103</v>
      </c>
      <c r="E68" s="69"/>
      <c r="F68" s="74" t="s">
        <v>65</v>
      </c>
      <c r="G68" s="77" t="s">
        <v>68</v>
      </c>
      <c r="H68" s="77" t="s">
        <v>69</v>
      </c>
      <c r="I68" s="56"/>
      <c r="J68" s="56"/>
      <c r="K68" s="56" t="s">
        <v>70</v>
      </c>
      <c r="L68" s="56" t="s">
        <v>70</v>
      </c>
      <c r="M68" s="56"/>
      <c r="N68" s="56" t="s">
        <v>16</v>
      </c>
      <c r="O68" s="11" t="s">
        <v>53</v>
      </c>
      <c r="P68" s="12"/>
      <c r="Q68" s="12">
        <v>1</v>
      </c>
      <c r="R68" s="12">
        <v>2</v>
      </c>
      <c r="S68" s="12">
        <v>1</v>
      </c>
      <c r="T68" s="12">
        <v>1</v>
      </c>
      <c r="U68" s="12">
        <v>1</v>
      </c>
      <c r="V68" s="12">
        <v>1</v>
      </c>
      <c r="W68" s="12">
        <v>1</v>
      </c>
      <c r="X68" s="12">
        <v>1</v>
      </c>
      <c r="Y68" s="12">
        <v>1</v>
      </c>
      <c r="Z68" s="12">
        <v>1</v>
      </c>
      <c r="AA68" s="12">
        <v>1</v>
      </c>
      <c r="AB68" s="13">
        <f>SUM(P68:AA68)</f>
        <v>12</v>
      </c>
      <c r="AC68" s="14">
        <f>IFERROR(AB69/AB68,"")</f>
        <v>0.33333333333333331</v>
      </c>
      <c r="AD68" s="143"/>
      <c r="AE68" s="144"/>
    </row>
    <row r="69" spans="1:31" s="10" customFormat="1" ht="16.5" x14ac:dyDescent="0.3">
      <c r="A69" s="70"/>
      <c r="B69" s="81"/>
      <c r="C69" s="71"/>
      <c r="D69" s="70"/>
      <c r="E69" s="71"/>
      <c r="F69" s="75"/>
      <c r="G69" s="78"/>
      <c r="H69" s="78"/>
      <c r="I69" s="57"/>
      <c r="J69" s="57"/>
      <c r="K69" s="57"/>
      <c r="L69" s="57"/>
      <c r="M69" s="57"/>
      <c r="N69" s="58"/>
      <c r="O69" s="15" t="s">
        <v>54</v>
      </c>
      <c r="P69" s="12"/>
      <c r="Q69" s="12">
        <v>1</v>
      </c>
      <c r="R69" s="12">
        <v>2</v>
      </c>
      <c r="S69" s="12">
        <v>1</v>
      </c>
      <c r="T69" s="12"/>
      <c r="U69" s="12"/>
      <c r="V69" s="12"/>
      <c r="W69" s="12"/>
      <c r="X69" s="12"/>
      <c r="Y69" s="12"/>
      <c r="Z69" s="12"/>
      <c r="AA69" s="12"/>
      <c r="AB69" s="16">
        <f>SUM(P69:AA69)</f>
        <v>4</v>
      </c>
      <c r="AC69" s="14"/>
      <c r="AD69" s="145"/>
      <c r="AE69" s="146"/>
    </row>
    <row r="70" spans="1:31" s="10" customFormat="1" ht="19.5" customHeight="1" x14ac:dyDescent="0.3">
      <c r="A70" s="70"/>
      <c r="B70" s="81"/>
      <c r="C70" s="71"/>
      <c r="D70" s="70"/>
      <c r="E70" s="71"/>
      <c r="F70" s="75"/>
      <c r="G70" s="78"/>
      <c r="H70" s="78"/>
      <c r="I70" s="57"/>
      <c r="J70" s="57"/>
      <c r="K70" s="57"/>
      <c r="L70" s="57"/>
      <c r="M70" s="57"/>
      <c r="N70" s="56" t="s">
        <v>21</v>
      </c>
      <c r="O70" s="11" t="s">
        <v>55</v>
      </c>
      <c r="P70" s="12"/>
      <c r="Q70" s="12">
        <v>181</v>
      </c>
      <c r="R70" s="12">
        <v>323</v>
      </c>
      <c r="S70" s="12"/>
      <c r="T70" s="12"/>
      <c r="U70" s="12"/>
      <c r="V70" s="12"/>
      <c r="W70" s="12"/>
      <c r="X70" s="12"/>
      <c r="Y70" s="12"/>
      <c r="Z70" s="12"/>
      <c r="AA70" s="12"/>
      <c r="AB70" s="13">
        <f t="shared" ref="AB70:AB73" si="9">SUM(P70:AA70)</f>
        <v>504</v>
      </c>
      <c r="AC70" s="14">
        <f>IFERROR(AB70/AB71,"")</f>
        <v>0.47191011235955055</v>
      </c>
      <c r="AD70" s="145"/>
      <c r="AE70" s="146"/>
    </row>
    <row r="71" spans="1:31" s="10" customFormat="1" ht="16.5" x14ac:dyDescent="0.3">
      <c r="A71" s="70"/>
      <c r="B71" s="81"/>
      <c r="C71" s="71"/>
      <c r="D71" s="70"/>
      <c r="E71" s="71"/>
      <c r="F71" s="75"/>
      <c r="G71" s="78"/>
      <c r="H71" s="78"/>
      <c r="I71" s="57"/>
      <c r="J71" s="57"/>
      <c r="K71" s="57"/>
      <c r="L71" s="57"/>
      <c r="M71" s="57"/>
      <c r="N71" s="58"/>
      <c r="O71" s="15" t="s">
        <v>56</v>
      </c>
      <c r="P71" s="12"/>
      <c r="Q71" s="12">
        <v>528</v>
      </c>
      <c r="R71" s="12">
        <v>540</v>
      </c>
      <c r="S71" s="12"/>
      <c r="T71" s="12"/>
      <c r="U71" s="12"/>
      <c r="V71" s="12"/>
      <c r="W71" s="12"/>
      <c r="X71" s="12"/>
      <c r="Y71" s="12"/>
      <c r="Z71" s="12"/>
      <c r="AA71" s="12"/>
      <c r="AB71" s="16">
        <f t="shared" si="9"/>
        <v>1068</v>
      </c>
      <c r="AC71" s="14"/>
      <c r="AD71" s="145"/>
      <c r="AE71" s="146"/>
    </row>
    <row r="72" spans="1:31" s="10" customFormat="1" ht="19.5" customHeight="1" x14ac:dyDescent="0.3">
      <c r="A72" s="70"/>
      <c r="B72" s="81"/>
      <c r="C72" s="71"/>
      <c r="D72" s="70"/>
      <c r="E72" s="71"/>
      <c r="F72" s="75"/>
      <c r="G72" s="78"/>
      <c r="H72" s="78"/>
      <c r="I72" s="57"/>
      <c r="J72" s="57"/>
      <c r="K72" s="57"/>
      <c r="L72" s="57"/>
      <c r="M72" s="57"/>
      <c r="N72" s="56" t="s">
        <v>24</v>
      </c>
      <c r="O72" s="11" t="s">
        <v>57</v>
      </c>
      <c r="P72" s="12"/>
      <c r="Q72" s="12">
        <v>0</v>
      </c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3">
        <f t="shared" si="9"/>
        <v>0</v>
      </c>
      <c r="AC72" s="14" t="str">
        <f>IFERROR(AB72/AB73,"")</f>
        <v/>
      </c>
      <c r="AD72" s="145"/>
      <c r="AE72" s="146"/>
    </row>
    <row r="73" spans="1:31" s="10" customFormat="1" ht="16.5" x14ac:dyDescent="0.3">
      <c r="A73" s="72"/>
      <c r="B73" s="82"/>
      <c r="C73" s="73"/>
      <c r="D73" s="72"/>
      <c r="E73" s="73"/>
      <c r="F73" s="76"/>
      <c r="G73" s="79"/>
      <c r="H73" s="79"/>
      <c r="I73" s="58"/>
      <c r="J73" s="58"/>
      <c r="K73" s="58"/>
      <c r="L73" s="58"/>
      <c r="M73" s="58"/>
      <c r="N73" s="58"/>
      <c r="O73" s="15" t="s">
        <v>58</v>
      </c>
      <c r="P73" s="12"/>
      <c r="Q73" s="12">
        <v>0</v>
      </c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6">
        <f t="shared" si="9"/>
        <v>0</v>
      </c>
      <c r="AC73" s="14"/>
      <c r="AD73" s="147"/>
      <c r="AE73" s="148"/>
    </row>
    <row r="74" spans="1:31" s="10" customFormat="1" ht="19.5" customHeight="1" x14ac:dyDescent="0.3">
      <c r="A74" s="68" t="s">
        <v>104</v>
      </c>
      <c r="B74" s="80"/>
      <c r="C74" s="69"/>
      <c r="D74" s="68" t="s">
        <v>105</v>
      </c>
      <c r="E74" s="69"/>
      <c r="F74" s="74" t="s">
        <v>106</v>
      </c>
      <c r="G74" s="77" t="s">
        <v>68</v>
      </c>
      <c r="H74" s="77" t="s">
        <v>69</v>
      </c>
      <c r="I74" s="56"/>
      <c r="J74" s="56"/>
      <c r="K74" s="56" t="s">
        <v>70</v>
      </c>
      <c r="L74" s="56" t="s">
        <v>70</v>
      </c>
      <c r="M74" s="56"/>
      <c r="N74" s="56" t="s">
        <v>16</v>
      </c>
      <c r="O74" s="11" t="s">
        <v>53</v>
      </c>
      <c r="P74" s="12"/>
      <c r="Q74" s="12"/>
      <c r="R74" s="12"/>
      <c r="S74" s="12"/>
      <c r="T74" s="12"/>
      <c r="U74" s="12"/>
      <c r="V74" s="12"/>
      <c r="W74" s="12"/>
      <c r="X74" s="12"/>
      <c r="Y74" s="12">
        <v>1</v>
      </c>
      <c r="Z74" s="12"/>
      <c r="AA74" s="12"/>
      <c r="AB74" s="13">
        <f>SUM(P74:AA74)</f>
        <v>1</v>
      </c>
      <c r="AC74" s="14">
        <f>IFERROR(AB75/AB74,"")</f>
        <v>0</v>
      </c>
      <c r="AD74" s="143"/>
      <c r="AE74" s="144"/>
    </row>
    <row r="75" spans="1:31" s="10" customFormat="1" ht="16.5" x14ac:dyDescent="0.3">
      <c r="A75" s="70"/>
      <c r="B75" s="81"/>
      <c r="C75" s="71"/>
      <c r="D75" s="70"/>
      <c r="E75" s="71"/>
      <c r="F75" s="75"/>
      <c r="G75" s="78"/>
      <c r="H75" s="78"/>
      <c r="I75" s="57"/>
      <c r="J75" s="57"/>
      <c r="K75" s="57"/>
      <c r="L75" s="57"/>
      <c r="M75" s="57"/>
      <c r="N75" s="58"/>
      <c r="O75" s="15" t="s">
        <v>54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6">
        <f>SUM(P75:AA75)</f>
        <v>0</v>
      </c>
      <c r="AC75" s="14"/>
      <c r="AD75" s="145"/>
      <c r="AE75" s="146"/>
    </row>
    <row r="76" spans="1:31" s="10" customFormat="1" ht="19.5" customHeight="1" x14ac:dyDescent="0.3">
      <c r="A76" s="70"/>
      <c r="B76" s="81"/>
      <c r="C76" s="71"/>
      <c r="D76" s="70"/>
      <c r="E76" s="71"/>
      <c r="F76" s="75"/>
      <c r="G76" s="78"/>
      <c r="H76" s="78"/>
      <c r="I76" s="57"/>
      <c r="J76" s="57"/>
      <c r="K76" s="57"/>
      <c r="L76" s="57"/>
      <c r="M76" s="57"/>
      <c r="N76" s="56" t="s">
        <v>21</v>
      </c>
      <c r="O76" s="11" t="s">
        <v>55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3">
        <f t="shared" ref="AB76:AB79" si="10">SUM(P76:AA76)</f>
        <v>0</v>
      </c>
      <c r="AC76" s="14" t="str">
        <f>IFERROR(AB76/AB77,"")</f>
        <v/>
      </c>
      <c r="AD76" s="145"/>
      <c r="AE76" s="146"/>
    </row>
    <row r="77" spans="1:31" s="10" customFormat="1" ht="16.5" x14ac:dyDescent="0.3">
      <c r="A77" s="70"/>
      <c r="B77" s="81"/>
      <c r="C77" s="71"/>
      <c r="D77" s="70"/>
      <c r="E77" s="71"/>
      <c r="F77" s="75"/>
      <c r="G77" s="78"/>
      <c r="H77" s="78"/>
      <c r="I77" s="57"/>
      <c r="J77" s="57"/>
      <c r="K77" s="57"/>
      <c r="L77" s="57"/>
      <c r="M77" s="57"/>
      <c r="N77" s="58"/>
      <c r="O77" s="15" t="s">
        <v>56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6">
        <f t="shared" si="10"/>
        <v>0</v>
      </c>
      <c r="AC77" s="14"/>
      <c r="AD77" s="145"/>
      <c r="AE77" s="146"/>
    </row>
    <row r="78" spans="1:31" s="10" customFormat="1" ht="19.5" customHeight="1" x14ac:dyDescent="0.3">
      <c r="A78" s="70"/>
      <c r="B78" s="81"/>
      <c r="C78" s="71"/>
      <c r="D78" s="70"/>
      <c r="E78" s="71"/>
      <c r="F78" s="75"/>
      <c r="G78" s="78"/>
      <c r="H78" s="78"/>
      <c r="I78" s="57"/>
      <c r="J78" s="57"/>
      <c r="K78" s="57"/>
      <c r="L78" s="57"/>
      <c r="M78" s="57"/>
      <c r="N78" s="56" t="s">
        <v>24</v>
      </c>
      <c r="O78" s="11" t="s">
        <v>57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3">
        <f t="shared" si="10"/>
        <v>0</v>
      </c>
      <c r="AC78" s="14" t="str">
        <f>IFERROR(AB78/AB79,"")</f>
        <v/>
      </c>
      <c r="AD78" s="145"/>
      <c r="AE78" s="146"/>
    </row>
    <row r="79" spans="1:31" s="10" customFormat="1" ht="16.5" x14ac:dyDescent="0.3">
      <c r="A79" s="72"/>
      <c r="B79" s="82"/>
      <c r="C79" s="73"/>
      <c r="D79" s="72"/>
      <c r="E79" s="73"/>
      <c r="F79" s="76"/>
      <c r="G79" s="79"/>
      <c r="H79" s="79"/>
      <c r="I79" s="58"/>
      <c r="J79" s="58"/>
      <c r="K79" s="58"/>
      <c r="L79" s="58"/>
      <c r="M79" s="58"/>
      <c r="N79" s="58"/>
      <c r="O79" s="15" t="s">
        <v>58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6">
        <f t="shared" si="10"/>
        <v>0</v>
      </c>
      <c r="AC79" s="14"/>
      <c r="AD79" s="147"/>
      <c r="AE79" s="148"/>
    </row>
    <row r="80" spans="1:31" s="10" customFormat="1" ht="22.5" customHeight="1" x14ac:dyDescent="0.3">
      <c r="A80" s="68" t="s">
        <v>107</v>
      </c>
      <c r="B80" s="80"/>
      <c r="C80" s="69"/>
      <c r="D80" s="68" t="s">
        <v>108</v>
      </c>
      <c r="E80" s="69"/>
      <c r="F80" s="74" t="s">
        <v>109</v>
      </c>
      <c r="G80" s="77" t="s">
        <v>68</v>
      </c>
      <c r="H80" s="77" t="s">
        <v>69</v>
      </c>
      <c r="I80" s="56"/>
      <c r="J80" s="56" t="s">
        <v>70</v>
      </c>
      <c r="K80" s="56" t="s">
        <v>70</v>
      </c>
      <c r="L80" s="56" t="s">
        <v>70</v>
      </c>
      <c r="M80" s="56"/>
      <c r="N80" s="56" t="s">
        <v>16</v>
      </c>
      <c r="O80" s="11" t="s">
        <v>53</v>
      </c>
      <c r="P80" s="12"/>
      <c r="Q80" s="12"/>
      <c r="R80" s="12"/>
      <c r="S80" s="12">
        <v>1</v>
      </c>
      <c r="T80" s="12"/>
      <c r="U80" s="12"/>
      <c r="V80" s="12"/>
      <c r="W80" s="12"/>
      <c r="X80" s="12"/>
      <c r="Y80" s="12"/>
      <c r="Z80" s="12"/>
      <c r="AA80" s="12"/>
      <c r="AB80" s="13">
        <f>SUM(P80:AA80)</f>
        <v>1</v>
      </c>
      <c r="AC80" s="14">
        <f>IFERROR(AB81/AB80,"")</f>
        <v>1</v>
      </c>
      <c r="AD80" s="149" t="s">
        <v>126</v>
      </c>
      <c r="AE80" s="150"/>
    </row>
    <row r="81" spans="1:31" s="10" customFormat="1" ht="22.5" customHeight="1" x14ac:dyDescent="0.3">
      <c r="A81" s="70"/>
      <c r="B81" s="81"/>
      <c r="C81" s="71"/>
      <c r="D81" s="70"/>
      <c r="E81" s="71"/>
      <c r="F81" s="75"/>
      <c r="G81" s="78"/>
      <c r="H81" s="78"/>
      <c r="I81" s="57"/>
      <c r="J81" s="57"/>
      <c r="K81" s="57"/>
      <c r="L81" s="57"/>
      <c r="M81" s="57"/>
      <c r="N81" s="58"/>
      <c r="O81" s="15" t="s">
        <v>54</v>
      </c>
      <c r="P81" s="12"/>
      <c r="Q81" s="12"/>
      <c r="R81" s="12"/>
      <c r="S81" s="12">
        <v>1</v>
      </c>
      <c r="T81" s="12"/>
      <c r="U81" s="12"/>
      <c r="V81" s="12"/>
      <c r="W81" s="12"/>
      <c r="X81" s="12"/>
      <c r="Y81" s="12"/>
      <c r="Z81" s="12"/>
      <c r="AA81" s="12"/>
      <c r="AB81" s="16">
        <f>SUM(P81:AA81)</f>
        <v>1</v>
      </c>
      <c r="AC81" s="14"/>
      <c r="AD81" s="151"/>
      <c r="AE81" s="152"/>
    </row>
    <row r="82" spans="1:31" s="10" customFormat="1" ht="22.5" customHeight="1" x14ac:dyDescent="0.3">
      <c r="A82" s="70"/>
      <c r="B82" s="81"/>
      <c r="C82" s="71"/>
      <c r="D82" s="70"/>
      <c r="E82" s="71"/>
      <c r="F82" s="75"/>
      <c r="G82" s="78"/>
      <c r="H82" s="78"/>
      <c r="I82" s="57"/>
      <c r="J82" s="57"/>
      <c r="K82" s="57"/>
      <c r="L82" s="57"/>
      <c r="M82" s="57"/>
      <c r="N82" s="56" t="s">
        <v>21</v>
      </c>
      <c r="O82" s="11" t="s">
        <v>55</v>
      </c>
      <c r="P82" s="12"/>
      <c r="Q82" s="12"/>
      <c r="R82" s="12"/>
      <c r="S82" s="12">
        <v>23</v>
      </c>
      <c r="T82" s="12"/>
      <c r="U82" s="12"/>
      <c r="V82" s="12"/>
      <c r="W82" s="12"/>
      <c r="X82" s="12"/>
      <c r="Y82" s="12"/>
      <c r="Z82" s="12"/>
      <c r="AA82" s="12"/>
      <c r="AB82" s="13">
        <f t="shared" ref="AB82:AB85" si="11">SUM(P82:AA82)</f>
        <v>23</v>
      </c>
      <c r="AC82" s="14">
        <f>IFERROR(AB82/AB83,"")</f>
        <v>0.36507936507936506</v>
      </c>
      <c r="AD82" s="151"/>
      <c r="AE82" s="152"/>
    </row>
    <row r="83" spans="1:31" s="10" customFormat="1" ht="22.5" customHeight="1" x14ac:dyDescent="0.3">
      <c r="A83" s="70"/>
      <c r="B83" s="81"/>
      <c r="C83" s="71"/>
      <c r="D83" s="70"/>
      <c r="E83" s="71"/>
      <c r="F83" s="75"/>
      <c r="G83" s="78"/>
      <c r="H83" s="78"/>
      <c r="I83" s="57"/>
      <c r="J83" s="57"/>
      <c r="K83" s="57"/>
      <c r="L83" s="57"/>
      <c r="M83" s="57"/>
      <c r="N83" s="58"/>
      <c r="O83" s="15" t="s">
        <v>56</v>
      </c>
      <c r="P83" s="12"/>
      <c r="Q83" s="12"/>
      <c r="R83" s="12"/>
      <c r="S83" s="12">
        <v>63</v>
      </c>
      <c r="T83" s="12"/>
      <c r="U83" s="12"/>
      <c r="V83" s="12"/>
      <c r="W83" s="12"/>
      <c r="X83" s="12"/>
      <c r="Y83" s="12"/>
      <c r="Z83" s="12"/>
      <c r="AA83" s="12"/>
      <c r="AB83" s="16">
        <f t="shared" si="11"/>
        <v>63</v>
      </c>
      <c r="AC83" s="14"/>
      <c r="AD83" s="151"/>
      <c r="AE83" s="152"/>
    </row>
    <row r="84" spans="1:31" s="10" customFormat="1" ht="22.5" customHeight="1" x14ac:dyDescent="0.3">
      <c r="A84" s="70"/>
      <c r="B84" s="81"/>
      <c r="C84" s="71"/>
      <c r="D84" s="70"/>
      <c r="E84" s="71"/>
      <c r="F84" s="75"/>
      <c r="G84" s="78"/>
      <c r="H84" s="78"/>
      <c r="I84" s="57"/>
      <c r="J84" s="57"/>
      <c r="K84" s="57"/>
      <c r="L84" s="57"/>
      <c r="M84" s="57"/>
      <c r="N84" s="56" t="s">
        <v>24</v>
      </c>
      <c r="O84" s="11" t="s">
        <v>57</v>
      </c>
      <c r="P84" s="12"/>
      <c r="Q84" s="12"/>
      <c r="R84" s="12"/>
      <c r="S84" s="12">
        <v>23</v>
      </c>
      <c r="T84" s="12"/>
      <c r="U84" s="12"/>
      <c r="V84" s="12"/>
      <c r="W84" s="12"/>
      <c r="X84" s="12"/>
      <c r="Y84" s="12"/>
      <c r="Z84" s="12"/>
      <c r="AA84" s="12"/>
      <c r="AB84" s="13">
        <f t="shared" si="11"/>
        <v>23</v>
      </c>
      <c r="AC84" s="14">
        <f>IFERROR(AB84/AB85,"")</f>
        <v>0.36507936507936506</v>
      </c>
      <c r="AD84" s="151"/>
      <c r="AE84" s="152"/>
    </row>
    <row r="85" spans="1:31" s="10" customFormat="1" ht="22.5" customHeight="1" x14ac:dyDescent="0.3">
      <c r="A85" s="72"/>
      <c r="B85" s="82"/>
      <c r="C85" s="73"/>
      <c r="D85" s="72"/>
      <c r="E85" s="73"/>
      <c r="F85" s="76"/>
      <c r="G85" s="79"/>
      <c r="H85" s="79"/>
      <c r="I85" s="58"/>
      <c r="J85" s="58"/>
      <c r="K85" s="58"/>
      <c r="L85" s="58"/>
      <c r="M85" s="58"/>
      <c r="N85" s="58"/>
      <c r="O85" s="15" t="s">
        <v>58</v>
      </c>
      <c r="P85" s="12"/>
      <c r="Q85" s="12"/>
      <c r="R85" s="12"/>
      <c r="S85" s="12">
        <v>63</v>
      </c>
      <c r="T85" s="12"/>
      <c r="U85" s="12"/>
      <c r="V85" s="12"/>
      <c r="W85" s="12"/>
      <c r="X85" s="12"/>
      <c r="Y85" s="12"/>
      <c r="Z85" s="12"/>
      <c r="AA85" s="12"/>
      <c r="AB85" s="16">
        <f t="shared" si="11"/>
        <v>63</v>
      </c>
      <c r="AC85" s="14"/>
      <c r="AD85" s="153"/>
      <c r="AE85" s="154"/>
    </row>
    <row r="86" spans="1:31" s="10" customFormat="1" ht="19.5" customHeight="1" x14ac:dyDescent="0.3">
      <c r="A86" s="59" t="s">
        <v>110</v>
      </c>
      <c r="B86" s="60"/>
      <c r="C86" s="61"/>
      <c r="D86" s="68" t="s">
        <v>111</v>
      </c>
      <c r="E86" s="69"/>
      <c r="F86" s="74" t="s">
        <v>66</v>
      </c>
      <c r="G86" s="77" t="s">
        <v>68</v>
      </c>
      <c r="H86" s="77" t="s">
        <v>69</v>
      </c>
      <c r="I86" s="56"/>
      <c r="J86" s="56"/>
      <c r="K86" s="56" t="s">
        <v>70</v>
      </c>
      <c r="L86" s="56" t="s">
        <v>70</v>
      </c>
      <c r="M86" s="56"/>
      <c r="N86" s="56" t="s">
        <v>16</v>
      </c>
      <c r="O86" s="11" t="s">
        <v>53</v>
      </c>
      <c r="P86" s="12"/>
      <c r="Q86" s="12"/>
      <c r="R86" s="12"/>
      <c r="S86" s="12">
        <v>1</v>
      </c>
      <c r="T86" s="12"/>
      <c r="U86" s="12"/>
      <c r="V86" s="12"/>
      <c r="W86" s="12"/>
      <c r="X86" s="12"/>
      <c r="Y86" s="12"/>
      <c r="Z86" s="12"/>
      <c r="AA86" s="12"/>
      <c r="AB86" s="13">
        <f>SUM(P86:AA86)</f>
        <v>1</v>
      </c>
      <c r="AC86" s="14">
        <f>IFERROR(AB87/AB86,"")</f>
        <v>1</v>
      </c>
      <c r="AD86" s="149" t="s">
        <v>128</v>
      </c>
      <c r="AE86" s="150"/>
    </row>
    <row r="87" spans="1:31" s="10" customFormat="1" ht="16.5" x14ac:dyDescent="0.3">
      <c r="A87" s="62"/>
      <c r="B87" s="63"/>
      <c r="C87" s="64"/>
      <c r="D87" s="70"/>
      <c r="E87" s="71"/>
      <c r="F87" s="75"/>
      <c r="G87" s="78"/>
      <c r="H87" s="78"/>
      <c r="I87" s="57"/>
      <c r="J87" s="57"/>
      <c r="K87" s="57"/>
      <c r="L87" s="57"/>
      <c r="M87" s="57"/>
      <c r="N87" s="58"/>
      <c r="O87" s="15" t="s">
        <v>54</v>
      </c>
      <c r="P87" s="12"/>
      <c r="Q87" s="12"/>
      <c r="R87" s="12"/>
      <c r="S87" s="12">
        <v>1</v>
      </c>
      <c r="T87" s="12"/>
      <c r="U87" s="12"/>
      <c r="V87" s="12"/>
      <c r="W87" s="12"/>
      <c r="X87" s="12"/>
      <c r="Y87" s="12"/>
      <c r="Z87" s="12"/>
      <c r="AA87" s="12"/>
      <c r="AB87" s="16">
        <f>SUM(P87:AA87)</f>
        <v>1</v>
      </c>
      <c r="AC87" s="14"/>
      <c r="AD87" s="151"/>
      <c r="AE87" s="152"/>
    </row>
    <row r="88" spans="1:31" s="10" customFormat="1" ht="19.5" customHeight="1" x14ac:dyDescent="0.3">
      <c r="A88" s="62"/>
      <c r="B88" s="63"/>
      <c r="C88" s="64"/>
      <c r="D88" s="70"/>
      <c r="E88" s="71"/>
      <c r="F88" s="75"/>
      <c r="G88" s="78"/>
      <c r="H88" s="78"/>
      <c r="I88" s="57"/>
      <c r="J88" s="57"/>
      <c r="K88" s="57"/>
      <c r="L88" s="57"/>
      <c r="M88" s="57"/>
      <c r="N88" s="56" t="s">
        <v>21</v>
      </c>
      <c r="O88" s="11" t="s">
        <v>55</v>
      </c>
      <c r="P88" s="12"/>
      <c r="Q88" s="12"/>
      <c r="R88" s="12"/>
      <c r="S88" s="12">
        <v>10</v>
      </c>
      <c r="T88" s="12"/>
      <c r="U88" s="12"/>
      <c r="V88" s="12"/>
      <c r="W88" s="12"/>
      <c r="X88" s="12"/>
      <c r="Y88" s="12"/>
      <c r="Z88" s="12"/>
      <c r="AA88" s="12"/>
      <c r="AB88" s="13">
        <f t="shared" ref="AB88:AB91" si="12">SUM(P88:AA88)</f>
        <v>10</v>
      </c>
      <c r="AC88" s="14">
        <f>IFERROR(AB88/AB89,"")</f>
        <v>0.15873015873015872</v>
      </c>
      <c r="AD88" s="151"/>
      <c r="AE88" s="152"/>
    </row>
    <row r="89" spans="1:31" s="10" customFormat="1" ht="16.5" x14ac:dyDescent="0.3">
      <c r="A89" s="62"/>
      <c r="B89" s="63"/>
      <c r="C89" s="64"/>
      <c r="D89" s="70"/>
      <c r="E89" s="71"/>
      <c r="F89" s="75"/>
      <c r="G89" s="78"/>
      <c r="H89" s="78"/>
      <c r="I89" s="57"/>
      <c r="J89" s="57"/>
      <c r="K89" s="57"/>
      <c r="L89" s="57"/>
      <c r="M89" s="57"/>
      <c r="N89" s="58"/>
      <c r="O89" s="15" t="s">
        <v>56</v>
      </c>
      <c r="P89" s="12"/>
      <c r="Q89" s="12"/>
      <c r="R89" s="12"/>
      <c r="S89" s="12">
        <v>63</v>
      </c>
      <c r="T89" s="12"/>
      <c r="U89" s="12"/>
      <c r="V89" s="12"/>
      <c r="W89" s="12"/>
      <c r="X89" s="12"/>
      <c r="Y89" s="12"/>
      <c r="Z89" s="12"/>
      <c r="AA89" s="12"/>
      <c r="AB89" s="16">
        <f t="shared" si="12"/>
        <v>63</v>
      </c>
      <c r="AC89" s="14"/>
      <c r="AD89" s="151"/>
      <c r="AE89" s="152"/>
    </row>
    <row r="90" spans="1:31" s="10" customFormat="1" ht="19.5" customHeight="1" x14ac:dyDescent="0.3">
      <c r="A90" s="62"/>
      <c r="B90" s="63"/>
      <c r="C90" s="64"/>
      <c r="D90" s="70"/>
      <c r="E90" s="71"/>
      <c r="F90" s="75"/>
      <c r="G90" s="78"/>
      <c r="H90" s="78"/>
      <c r="I90" s="57"/>
      <c r="J90" s="57"/>
      <c r="K90" s="57"/>
      <c r="L90" s="57"/>
      <c r="M90" s="57"/>
      <c r="N90" s="56" t="s">
        <v>24</v>
      </c>
      <c r="O90" s="11" t="s">
        <v>57</v>
      </c>
      <c r="P90" s="12"/>
      <c r="Q90" s="12"/>
      <c r="R90" s="12"/>
      <c r="S90" s="12">
        <v>10</v>
      </c>
      <c r="T90" s="12"/>
      <c r="U90" s="12"/>
      <c r="V90" s="12"/>
      <c r="W90" s="12"/>
      <c r="X90" s="12"/>
      <c r="Y90" s="12"/>
      <c r="Z90" s="12"/>
      <c r="AA90" s="12"/>
      <c r="AB90" s="13">
        <f t="shared" si="12"/>
        <v>10</v>
      </c>
      <c r="AC90" s="14">
        <f>IFERROR(AB90/AB91,"")</f>
        <v>0.15873015873015872</v>
      </c>
      <c r="AD90" s="151"/>
      <c r="AE90" s="152"/>
    </row>
    <row r="91" spans="1:31" s="10" customFormat="1" ht="16.5" x14ac:dyDescent="0.3">
      <c r="A91" s="65"/>
      <c r="B91" s="66"/>
      <c r="C91" s="67"/>
      <c r="D91" s="72"/>
      <c r="E91" s="73"/>
      <c r="F91" s="76"/>
      <c r="G91" s="79"/>
      <c r="H91" s="79"/>
      <c r="I91" s="58"/>
      <c r="J91" s="58"/>
      <c r="K91" s="58"/>
      <c r="L91" s="58"/>
      <c r="M91" s="58"/>
      <c r="N91" s="58"/>
      <c r="O91" s="15" t="s">
        <v>58</v>
      </c>
      <c r="P91" s="12"/>
      <c r="Q91" s="12"/>
      <c r="R91" s="12"/>
      <c r="S91" s="12">
        <v>63</v>
      </c>
      <c r="T91" s="12"/>
      <c r="U91" s="12"/>
      <c r="V91" s="12"/>
      <c r="W91" s="12"/>
      <c r="X91" s="12"/>
      <c r="Y91" s="12"/>
      <c r="Z91" s="12"/>
      <c r="AA91" s="12"/>
      <c r="AB91" s="16">
        <f t="shared" si="12"/>
        <v>63</v>
      </c>
      <c r="AC91" s="14"/>
      <c r="AD91" s="153"/>
      <c r="AE91" s="154"/>
    </row>
    <row r="92" spans="1:31" s="10" customFormat="1" ht="19.5" customHeight="1" x14ac:dyDescent="0.3">
      <c r="A92" s="59" t="s">
        <v>112</v>
      </c>
      <c r="B92" s="60"/>
      <c r="C92" s="61"/>
      <c r="D92" s="68" t="s">
        <v>113</v>
      </c>
      <c r="E92" s="69"/>
      <c r="F92" s="74" t="s">
        <v>66</v>
      </c>
      <c r="G92" s="77" t="s">
        <v>68</v>
      </c>
      <c r="H92" s="77" t="s">
        <v>69</v>
      </c>
      <c r="I92" s="56"/>
      <c r="J92" s="56"/>
      <c r="K92" s="56" t="s">
        <v>70</v>
      </c>
      <c r="L92" s="56" t="s">
        <v>70</v>
      </c>
      <c r="M92" s="56"/>
      <c r="N92" s="56" t="s">
        <v>16</v>
      </c>
      <c r="O92" s="11" t="s">
        <v>53</v>
      </c>
      <c r="P92" s="12"/>
      <c r="Q92" s="12"/>
      <c r="R92" s="12"/>
      <c r="S92" s="12"/>
      <c r="T92" s="12">
        <v>1</v>
      </c>
      <c r="U92" s="12"/>
      <c r="V92" s="12"/>
      <c r="W92" s="12"/>
      <c r="X92" s="12"/>
      <c r="Y92" s="12"/>
      <c r="Z92" s="12"/>
      <c r="AA92" s="12"/>
      <c r="AB92" s="13">
        <f>SUM(P92:AA92)</f>
        <v>1</v>
      </c>
      <c r="AC92" s="14">
        <f>IFERROR(AB93/AB92,"")</f>
        <v>0</v>
      </c>
      <c r="AD92" s="143"/>
      <c r="AE92" s="144"/>
    </row>
    <row r="93" spans="1:31" s="10" customFormat="1" ht="16.5" x14ac:dyDescent="0.3">
      <c r="A93" s="62"/>
      <c r="B93" s="63"/>
      <c r="C93" s="64"/>
      <c r="D93" s="70"/>
      <c r="E93" s="71"/>
      <c r="F93" s="75"/>
      <c r="G93" s="78"/>
      <c r="H93" s="78"/>
      <c r="I93" s="57"/>
      <c r="J93" s="57"/>
      <c r="K93" s="57"/>
      <c r="L93" s="57"/>
      <c r="M93" s="57"/>
      <c r="N93" s="58"/>
      <c r="O93" s="15" t="s">
        <v>54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6">
        <f>SUM(P93:AA93)</f>
        <v>0</v>
      </c>
      <c r="AC93" s="14"/>
      <c r="AD93" s="145"/>
      <c r="AE93" s="146"/>
    </row>
    <row r="94" spans="1:31" s="10" customFormat="1" ht="19.5" customHeight="1" x14ac:dyDescent="0.3">
      <c r="A94" s="62"/>
      <c r="B94" s="63"/>
      <c r="C94" s="64"/>
      <c r="D94" s="70"/>
      <c r="E94" s="71"/>
      <c r="F94" s="75"/>
      <c r="G94" s="78"/>
      <c r="H94" s="78"/>
      <c r="I94" s="57"/>
      <c r="J94" s="57"/>
      <c r="K94" s="57"/>
      <c r="L94" s="57"/>
      <c r="M94" s="57"/>
      <c r="N94" s="56" t="s">
        <v>21</v>
      </c>
      <c r="O94" s="11" t="s">
        <v>55</v>
      </c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3">
        <f t="shared" ref="AB94:AB97" si="13">SUM(P94:AA94)</f>
        <v>0</v>
      </c>
      <c r="AC94" s="14" t="str">
        <f>IFERROR(AB94/AB95,"")</f>
        <v/>
      </c>
      <c r="AD94" s="145"/>
      <c r="AE94" s="146"/>
    </row>
    <row r="95" spans="1:31" s="10" customFormat="1" ht="16.5" x14ac:dyDescent="0.3">
      <c r="A95" s="62"/>
      <c r="B95" s="63"/>
      <c r="C95" s="64"/>
      <c r="D95" s="70"/>
      <c r="E95" s="71"/>
      <c r="F95" s="75"/>
      <c r="G95" s="78"/>
      <c r="H95" s="78"/>
      <c r="I95" s="57"/>
      <c r="J95" s="57"/>
      <c r="K95" s="57"/>
      <c r="L95" s="57"/>
      <c r="M95" s="57"/>
      <c r="N95" s="58"/>
      <c r="O95" s="15" t="s">
        <v>56</v>
      </c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6">
        <f t="shared" si="13"/>
        <v>0</v>
      </c>
      <c r="AC95" s="14"/>
      <c r="AD95" s="145"/>
      <c r="AE95" s="146"/>
    </row>
    <row r="96" spans="1:31" s="10" customFormat="1" ht="19.5" customHeight="1" x14ac:dyDescent="0.3">
      <c r="A96" s="62"/>
      <c r="B96" s="63"/>
      <c r="C96" s="64"/>
      <c r="D96" s="70"/>
      <c r="E96" s="71"/>
      <c r="F96" s="75"/>
      <c r="G96" s="78"/>
      <c r="H96" s="78"/>
      <c r="I96" s="57"/>
      <c r="J96" s="57"/>
      <c r="K96" s="57"/>
      <c r="L96" s="57"/>
      <c r="M96" s="57"/>
      <c r="N96" s="56" t="s">
        <v>24</v>
      </c>
      <c r="O96" s="11" t="s">
        <v>57</v>
      </c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3">
        <f t="shared" si="13"/>
        <v>0</v>
      </c>
      <c r="AC96" s="14" t="str">
        <f>IFERROR(AB96/AB97,"")</f>
        <v/>
      </c>
      <c r="AD96" s="145"/>
      <c r="AE96" s="146"/>
    </row>
    <row r="97" spans="1:31" s="10" customFormat="1" ht="16.5" x14ac:dyDescent="0.3">
      <c r="A97" s="65"/>
      <c r="B97" s="66"/>
      <c r="C97" s="67"/>
      <c r="D97" s="72"/>
      <c r="E97" s="73"/>
      <c r="F97" s="76"/>
      <c r="G97" s="79"/>
      <c r="H97" s="79"/>
      <c r="I97" s="58"/>
      <c r="J97" s="58"/>
      <c r="K97" s="58"/>
      <c r="L97" s="58"/>
      <c r="M97" s="58"/>
      <c r="N97" s="58"/>
      <c r="O97" s="15" t="s">
        <v>58</v>
      </c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6">
        <f t="shared" si="13"/>
        <v>0</v>
      </c>
      <c r="AC97" s="14"/>
      <c r="AD97" s="147"/>
      <c r="AE97" s="148"/>
    </row>
    <row r="98" spans="1:31" s="10" customFormat="1" ht="24.75" customHeight="1" x14ac:dyDescent="0.3">
      <c r="A98" s="59" t="s">
        <v>129</v>
      </c>
      <c r="B98" s="60"/>
      <c r="C98" s="61"/>
      <c r="D98" s="68" t="s">
        <v>67</v>
      </c>
      <c r="E98" s="69"/>
      <c r="F98" s="74" t="s">
        <v>66</v>
      </c>
      <c r="G98" s="77" t="s">
        <v>68</v>
      </c>
      <c r="H98" s="77" t="s">
        <v>69</v>
      </c>
      <c r="I98" s="56"/>
      <c r="J98" s="56"/>
      <c r="K98" s="56" t="s">
        <v>70</v>
      </c>
      <c r="L98" s="56" t="s">
        <v>70</v>
      </c>
      <c r="M98" s="56"/>
      <c r="N98" s="56" t="s">
        <v>16</v>
      </c>
      <c r="O98" s="11" t="s">
        <v>53</v>
      </c>
      <c r="P98" s="12"/>
      <c r="Q98" s="12"/>
      <c r="R98" s="12">
        <v>1</v>
      </c>
      <c r="S98" s="12"/>
      <c r="T98" s="12"/>
      <c r="U98" s="12"/>
      <c r="V98" s="12"/>
      <c r="W98" s="12"/>
      <c r="X98" s="12"/>
      <c r="Y98" s="12"/>
      <c r="Z98" s="12"/>
      <c r="AA98" s="12"/>
      <c r="AB98" s="13">
        <f>SUM(P98:AA98)</f>
        <v>1</v>
      </c>
      <c r="AC98" s="14">
        <f>IFERROR(AB99/AB98,"")</f>
        <v>1</v>
      </c>
      <c r="AD98" s="149" t="s">
        <v>133</v>
      </c>
      <c r="AE98" s="150"/>
    </row>
    <row r="99" spans="1:31" s="10" customFormat="1" ht="24.75" customHeight="1" x14ac:dyDescent="0.3">
      <c r="A99" s="62"/>
      <c r="B99" s="63"/>
      <c r="C99" s="64"/>
      <c r="D99" s="70"/>
      <c r="E99" s="71"/>
      <c r="F99" s="75"/>
      <c r="G99" s="78"/>
      <c r="H99" s="78"/>
      <c r="I99" s="57"/>
      <c r="J99" s="57"/>
      <c r="K99" s="57"/>
      <c r="L99" s="57"/>
      <c r="M99" s="57"/>
      <c r="N99" s="58"/>
      <c r="O99" s="15" t="s">
        <v>54</v>
      </c>
      <c r="P99" s="12"/>
      <c r="Q99" s="12"/>
      <c r="R99" s="12">
        <v>1</v>
      </c>
      <c r="S99" s="12"/>
      <c r="T99" s="12"/>
      <c r="U99" s="12"/>
      <c r="V99" s="12"/>
      <c r="W99" s="12"/>
      <c r="X99" s="12"/>
      <c r="Y99" s="12"/>
      <c r="Z99" s="12"/>
      <c r="AA99" s="12"/>
      <c r="AB99" s="16">
        <f>SUM(P99:AA99)</f>
        <v>1</v>
      </c>
      <c r="AC99" s="14"/>
      <c r="AD99" s="151"/>
      <c r="AE99" s="152"/>
    </row>
    <row r="100" spans="1:31" s="10" customFormat="1" ht="24.75" customHeight="1" x14ac:dyDescent="0.3">
      <c r="A100" s="62"/>
      <c r="B100" s="63"/>
      <c r="C100" s="64"/>
      <c r="D100" s="70"/>
      <c r="E100" s="71"/>
      <c r="F100" s="75"/>
      <c r="G100" s="78"/>
      <c r="H100" s="78"/>
      <c r="I100" s="57"/>
      <c r="J100" s="57"/>
      <c r="K100" s="57"/>
      <c r="L100" s="57"/>
      <c r="M100" s="57"/>
      <c r="N100" s="56" t="s">
        <v>21</v>
      </c>
      <c r="O100" s="11" t="s">
        <v>55</v>
      </c>
      <c r="P100" s="12"/>
      <c r="Q100" s="12"/>
      <c r="R100" s="12">
        <v>15</v>
      </c>
      <c r="S100" s="12"/>
      <c r="T100" s="12"/>
      <c r="U100" s="12"/>
      <c r="V100" s="12"/>
      <c r="W100" s="12"/>
      <c r="X100" s="12"/>
      <c r="Y100" s="12"/>
      <c r="Z100" s="12"/>
      <c r="AA100" s="12"/>
      <c r="AB100" s="13">
        <f t="shared" ref="AB100:AB103" si="14">SUM(P100:AA100)</f>
        <v>15</v>
      </c>
      <c r="AC100" s="14">
        <f>IFERROR(AB100/AB101,"")</f>
        <v>0.23809523809523808</v>
      </c>
      <c r="AD100" s="151"/>
      <c r="AE100" s="152"/>
    </row>
    <row r="101" spans="1:31" s="10" customFormat="1" ht="24.75" customHeight="1" x14ac:dyDescent="0.3">
      <c r="A101" s="62"/>
      <c r="B101" s="63"/>
      <c r="C101" s="64"/>
      <c r="D101" s="70"/>
      <c r="E101" s="71"/>
      <c r="F101" s="75"/>
      <c r="G101" s="78"/>
      <c r="H101" s="78"/>
      <c r="I101" s="57"/>
      <c r="J101" s="57"/>
      <c r="K101" s="57"/>
      <c r="L101" s="57"/>
      <c r="M101" s="57"/>
      <c r="N101" s="58"/>
      <c r="O101" s="15" t="s">
        <v>56</v>
      </c>
      <c r="P101" s="12"/>
      <c r="Q101" s="12"/>
      <c r="R101" s="12">
        <v>63</v>
      </c>
      <c r="S101" s="12"/>
      <c r="T101" s="12"/>
      <c r="U101" s="12"/>
      <c r="V101" s="12"/>
      <c r="W101" s="12"/>
      <c r="X101" s="12"/>
      <c r="Y101" s="12"/>
      <c r="Z101" s="12"/>
      <c r="AA101" s="12"/>
      <c r="AB101" s="16">
        <f t="shared" si="14"/>
        <v>63</v>
      </c>
      <c r="AC101" s="14"/>
      <c r="AD101" s="151"/>
      <c r="AE101" s="152"/>
    </row>
    <row r="102" spans="1:31" s="10" customFormat="1" ht="24.75" customHeight="1" x14ac:dyDescent="0.3">
      <c r="A102" s="62"/>
      <c r="B102" s="63"/>
      <c r="C102" s="64"/>
      <c r="D102" s="70"/>
      <c r="E102" s="71"/>
      <c r="F102" s="75"/>
      <c r="G102" s="78"/>
      <c r="H102" s="78"/>
      <c r="I102" s="57"/>
      <c r="J102" s="57"/>
      <c r="K102" s="57"/>
      <c r="L102" s="57"/>
      <c r="M102" s="57"/>
      <c r="N102" s="56" t="s">
        <v>24</v>
      </c>
      <c r="O102" s="11" t="s">
        <v>57</v>
      </c>
      <c r="P102" s="12"/>
      <c r="Q102" s="12"/>
      <c r="R102" s="12">
        <v>15</v>
      </c>
      <c r="S102" s="12"/>
      <c r="T102" s="12"/>
      <c r="U102" s="12"/>
      <c r="V102" s="12"/>
      <c r="W102" s="12"/>
      <c r="X102" s="12"/>
      <c r="Y102" s="12"/>
      <c r="Z102" s="12"/>
      <c r="AA102" s="12"/>
      <c r="AB102" s="13">
        <f t="shared" si="14"/>
        <v>15</v>
      </c>
      <c r="AC102" s="14">
        <f>IFERROR(AB102/AB103,"")</f>
        <v>0.23809523809523808</v>
      </c>
      <c r="AD102" s="151"/>
      <c r="AE102" s="152"/>
    </row>
    <row r="103" spans="1:31" s="10" customFormat="1" ht="24.75" customHeight="1" x14ac:dyDescent="0.3">
      <c r="A103" s="65"/>
      <c r="B103" s="66"/>
      <c r="C103" s="67"/>
      <c r="D103" s="72"/>
      <c r="E103" s="73"/>
      <c r="F103" s="76"/>
      <c r="G103" s="79"/>
      <c r="H103" s="79"/>
      <c r="I103" s="58"/>
      <c r="J103" s="58"/>
      <c r="K103" s="58"/>
      <c r="L103" s="58"/>
      <c r="M103" s="58"/>
      <c r="N103" s="58"/>
      <c r="O103" s="15" t="s">
        <v>58</v>
      </c>
      <c r="P103" s="12"/>
      <c r="Q103" s="12"/>
      <c r="R103" s="12">
        <v>63</v>
      </c>
      <c r="S103" s="12"/>
      <c r="T103" s="12"/>
      <c r="U103" s="12"/>
      <c r="V103" s="12"/>
      <c r="W103" s="12"/>
      <c r="X103" s="12"/>
      <c r="Y103" s="12"/>
      <c r="Z103" s="12"/>
      <c r="AA103" s="12"/>
      <c r="AB103" s="16">
        <f t="shared" si="14"/>
        <v>63</v>
      </c>
      <c r="AC103" s="14"/>
      <c r="AD103" s="153"/>
      <c r="AE103" s="154"/>
    </row>
    <row r="104" spans="1:31" s="10" customFormat="1" ht="19.5" customHeight="1" x14ac:dyDescent="0.3">
      <c r="A104" s="59" t="s">
        <v>114</v>
      </c>
      <c r="B104" s="60"/>
      <c r="C104" s="61"/>
      <c r="D104" s="68" t="s">
        <v>121</v>
      </c>
      <c r="E104" s="69"/>
      <c r="F104" s="74" t="s">
        <v>66</v>
      </c>
      <c r="G104" s="77" t="s">
        <v>68</v>
      </c>
      <c r="H104" s="77" t="s">
        <v>69</v>
      </c>
      <c r="I104" s="56"/>
      <c r="J104" s="56"/>
      <c r="K104" s="56" t="s">
        <v>70</v>
      </c>
      <c r="L104" s="56" t="s">
        <v>70</v>
      </c>
      <c r="M104" s="56"/>
      <c r="N104" s="56" t="s">
        <v>16</v>
      </c>
      <c r="O104" s="11" t="s">
        <v>53</v>
      </c>
      <c r="P104" s="12"/>
      <c r="Q104" s="12"/>
      <c r="R104" s="12"/>
      <c r="S104" s="12"/>
      <c r="T104" s="12"/>
      <c r="U104" s="12">
        <v>1</v>
      </c>
      <c r="V104" s="12"/>
      <c r="W104" s="12"/>
      <c r="X104" s="12"/>
      <c r="Y104" s="12"/>
      <c r="Z104" s="12"/>
      <c r="AA104" s="12"/>
      <c r="AB104" s="13">
        <f>SUM(P104:AA104)</f>
        <v>1</v>
      </c>
      <c r="AC104" s="14">
        <f>IFERROR(AB105/AB104,"")</f>
        <v>0</v>
      </c>
      <c r="AD104" s="143"/>
      <c r="AE104" s="144"/>
    </row>
    <row r="105" spans="1:31" s="10" customFormat="1" ht="16.5" x14ac:dyDescent="0.3">
      <c r="A105" s="62"/>
      <c r="B105" s="63"/>
      <c r="C105" s="64"/>
      <c r="D105" s="70"/>
      <c r="E105" s="71"/>
      <c r="F105" s="75"/>
      <c r="G105" s="78"/>
      <c r="H105" s="78"/>
      <c r="I105" s="57"/>
      <c r="J105" s="57"/>
      <c r="K105" s="57"/>
      <c r="L105" s="57"/>
      <c r="M105" s="57"/>
      <c r="N105" s="58"/>
      <c r="O105" s="15" t="s">
        <v>54</v>
      </c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6">
        <f>SUM(P105:AA105)</f>
        <v>0</v>
      </c>
      <c r="AC105" s="14"/>
      <c r="AD105" s="145"/>
      <c r="AE105" s="146"/>
    </row>
    <row r="106" spans="1:31" s="10" customFormat="1" ht="19.5" customHeight="1" x14ac:dyDescent="0.3">
      <c r="A106" s="62"/>
      <c r="B106" s="63"/>
      <c r="C106" s="64"/>
      <c r="D106" s="70"/>
      <c r="E106" s="71"/>
      <c r="F106" s="75"/>
      <c r="G106" s="78"/>
      <c r="H106" s="78"/>
      <c r="I106" s="57"/>
      <c r="J106" s="57"/>
      <c r="K106" s="57"/>
      <c r="L106" s="57"/>
      <c r="M106" s="57"/>
      <c r="N106" s="56" t="s">
        <v>21</v>
      </c>
      <c r="O106" s="11" t="s">
        <v>55</v>
      </c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3">
        <f t="shared" ref="AB106:AB109" si="15">SUM(P106:AA106)</f>
        <v>0</v>
      </c>
      <c r="AC106" s="14" t="str">
        <f>IFERROR(AB106/AB107,"")</f>
        <v/>
      </c>
      <c r="AD106" s="145"/>
      <c r="AE106" s="146"/>
    </row>
    <row r="107" spans="1:31" s="10" customFormat="1" ht="16.5" x14ac:dyDescent="0.3">
      <c r="A107" s="62"/>
      <c r="B107" s="63"/>
      <c r="C107" s="64"/>
      <c r="D107" s="70"/>
      <c r="E107" s="71"/>
      <c r="F107" s="75"/>
      <c r="G107" s="78"/>
      <c r="H107" s="78"/>
      <c r="I107" s="57"/>
      <c r="J107" s="57"/>
      <c r="K107" s="57"/>
      <c r="L107" s="57"/>
      <c r="M107" s="57"/>
      <c r="N107" s="58"/>
      <c r="O107" s="15" t="s">
        <v>56</v>
      </c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6">
        <f t="shared" si="15"/>
        <v>0</v>
      </c>
      <c r="AC107" s="14"/>
      <c r="AD107" s="145"/>
      <c r="AE107" s="146"/>
    </row>
    <row r="108" spans="1:31" s="10" customFormat="1" ht="19.5" customHeight="1" x14ac:dyDescent="0.3">
      <c r="A108" s="62"/>
      <c r="B108" s="63"/>
      <c r="C108" s="64"/>
      <c r="D108" s="70"/>
      <c r="E108" s="71"/>
      <c r="F108" s="75"/>
      <c r="G108" s="78"/>
      <c r="H108" s="78"/>
      <c r="I108" s="57"/>
      <c r="J108" s="57"/>
      <c r="K108" s="57"/>
      <c r="L108" s="57"/>
      <c r="M108" s="57"/>
      <c r="N108" s="56" t="s">
        <v>24</v>
      </c>
      <c r="O108" s="11" t="s">
        <v>57</v>
      </c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3">
        <f t="shared" si="15"/>
        <v>0</v>
      </c>
      <c r="AC108" s="14" t="str">
        <f>IFERROR(AB108/AB109,"")</f>
        <v/>
      </c>
      <c r="AD108" s="145"/>
      <c r="AE108" s="146"/>
    </row>
    <row r="109" spans="1:31" s="10" customFormat="1" ht="16.5" x14ac:dyDescent="0.3">
      <c r="A109" s="65"/>
      <c r="B109" s="66"/>
      <c r="C109" s="67"/>
      <c r="D109" s="72"/>
      <c r="E109" s="73"/>
      <c r="F109" s="76"/>
      <c r="G109" s="79"/>
      <c r="H109" s="79"/>
      <c r="I109" s="58"/>
      <c r="J109" s="58"/>
      <c r="K109" s="58"/>
      <c r="L109" s="58"/>
      <c r="M109" s="58"/>
      <c r="N109" s="58"/>
      <c r="O109" s="15" t="s">
        <v>58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6">
        <f t="shared" si="15"/>
        <v>0</v>
      </c>
      <c r="AC109" s="14"/>
      <c r="AD109" s="147"/>
      <c r="AE109" s="148"/>
    </row>
    <row r="110" spans="1:31" s="10" customFormat="1" ht="19.5" customHeight="1" x14ac:dyDescent="0.3">
      <c r="A110" s="59" t="s">
        <v>115</v>
      </c>
      <c r="B110" s="60"/>
      <c r="C110" s="61"/>
      <c r="D110" s="68" t="s">
        <v>122</v>
      </c>
      <c r="E110" s="69"/>
      <c r="F110" s="74" t="s">
        <v>66</v>
      </c>
      <c r="G110" s="77" t="s">
        <v>68</v>
      </c>
      <c r="H110" s="77" t="s">
        <v>69</v>
      </c>
      <c r="I110" s="56"/>
      <c r="J110" s="56"/>
      <c r="K110" s="56" t="s">
        <v>70</v>
      </c>
      <c r="L110" s="56" t="s">
        <v>70</v>
      </c>
      <c r="M110" s="56"/>
      <c r="N110" s="56" t="s">
        <v>16</v>
      </c>
      <c r="O110" s="11" t="s">
        <v>53</v>
      </c>
      <c r="P110" s="12"/>
      <c r="Q110" s="12"/>
      <c r="R110" s="12"/>
      <c r="S110" s="12"/>
      <c r="T110" s="12"/>
      <c r="U110" s="12"/>
      <c r="V110" s="12">
        <v>1</v>
      </c>
      <c r="W110" s="12"/>
      <c r="X110" s="12"/>
      <c r="Y110" s="12"/>
      <c r="Z110" s="12"/>
      <c r="AA110" s="12"/>
      <c r="AB110" s="13">
        <f>SUM(P110:AA110)</f>
        <v>1</v>
      </c>
      <c r="AC110" s="14">
        <f>IFERROR(AB111/AB110,"")</f>
        <v>0</v>
      </c>
      <c r="AD110" s="143"/>
      <c r="AE110" s="144"/>
    </row>
    <row r="111" spans="1:31" s="10" customFormat="1" ht="16.5" x14ac:dyDescent="0.3">
      <c r="A111" s="62"/>
      <c r="B111" s="63"/>
      <c r="C111" s="64"/>
      <c r="D111" s="70"/>
      <c r="E111" s="71"/>
      <c r="F111" s="75"/>
      <c r="G111" s="78"/>
      <c r="H111" s="78"/>
      <c r="I111" s="57"/>
      <c r="J111" s="57"/>
      <c r="K111" s="57"/>
      <c r="L111" s="57"/>
      <c r="M111" s="57"/>
      <c r="N111" s="58"/>
      <c r="O111" s="15" t="s">
        <v>54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6">
        <f>SUM(P111:AA111)</f>
        <v>0</v>
      </c>
      <c r="AC111" s="14"/>
      <c r="AD111" s="145"/>
      <c r="AE111" s="146"/>
    </row>
    <row r="112" spans="1:31" s="10" customFormat="1" ht="19.5" customHeight="1" x14ac:dyDescent="0.3">
      <c r="A112" s="62"/>
      <c r="B112" s="63"/>
      <c r="C112" s="64"/>
      <c r="D112" s="70"/>
      <c r="E112" s="71"/>
      <c r="F112" s="75"/>
      <c r="G112" s="78"/>
      <c r="H112" s="78"/>
      <c r="I112" s="57"/>
      <c r="J112" s="57"/>
      <c r="K112" s="57"/>
      <c r="L112" s="57"/>
      <c r="M112" s="57"/>
      <c r="N112" s="56" t="s">
        <v>21</v>
      </c>
      <c r="O112" s="11" t="s">
        <v>55</v>
      </c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3">
        <f t="shared" ref="AB112:AB115" si="16">SUM(P112:AA112)</f>
        <v>0</v>
      </c>
      <c r="AC112" s="14" t="str">
        <f>IFERROR(AB112/AB113,"")</f>
        <v/>
      </c>
      <c r="AD112" s="145"/>
      <c r="AE112" s="146"/>
    </row>
    <row r="113" spans="1:31" s="10" customFormat="1" ht="16.5" x14ac:dyDescent="0.3">
      <c r="A113" s="62"/>
      <c r="B113" s="63"/>
      <c r="C113" s="64"/>
      <c r="D113" s="70"/>
      <c r="E113" s="71"/>
      <c r="F113" s="75"/>
      <c r="G113" s="78"/>
      <c r="H113" s="78"/>
      <c r="I113" s="57"/>
      <c r="J113" s="57"/>
      <c r="K113" s="57"/>
      <c r="L113" s="57"/>
      <c r="M113" s="57"/>
      <c r="N113" s="58"/>
      <c r="O113" s="15" t="s">
        <v>56</v>
      </c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6">
        <f t="shared" si="16"/>
        <v>0</v>
      </c>
      <c r="AC113" s="14"/>
      <c r="AD113" s="145"/>
      <c r="AE113" s="146"/>
    </row>
    <row r="114" spans="1:31" s="10" customFormat="1" ht="19.5" customHeight="1" x14ac:dyDescent="0.3">
      <c r="A114" s="62"/>
      <c r="B114" s="63"/>
      <c r="C114" s="64"/>
      <c r="D114" s="70"/>
      <c r="E114" s="71"/>
      <c r="F114" s="75"/>
      <c r="G114" s="78"/>
      <c r="H114" s="78"/>
      <c r="I114" s="57"/>
      <c r="J114" s="57"/>
      <c r="K114" s="57"/>
      <c r="L114" s="57"/>
      <c r="M114" s="57"/>
      <c r="N114" s="56" t="s">
        <v>24</v>
      </c>
      <c r="O114" s="11" t="s">
        <v>57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3">
        <f t="shared" si="16"/>
        <v>0</v>
      </c>
      <c r="AC114" s="14" t="str">
        <f>IFERROR(AB114/AB115,"")</f>
        <v/>
      </c>
      <c r="AD114" s="145"/>
      <c r="AE114" s="146"/>
    </row>
    <row r="115" spans="1:31" s="10" customFormat="1" ht="16.5" x14ac:dyDescent="0.3">
      <c r="A115" s="65"/>
      <c r="B115" s="66"/>
      <c r="C115" s="67"/>
      <c r="D115" s="72"/>
      <c r="E115" s="73"/>
      <c r="F115" s="76"/>
      <c r="G115" s="79"/>
      <c r="H115" s="79"/>
      <c r="I115" s="58"/>
      <c r="J115" s="58"/>
      <c r="K115" s="58"/>
      <c r="L115" s="58"/>
      <c r="M115" s="58"/>
      <c r="N115" s="58"/>
      <c r="O115" s="15" t="s">
        <v>58</v>
      </c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6">
        <f t="shared" si="16"/>
        <v>0</v>
      </c>
      <c r="AC115" s="14"/>
      <c r="AD115" s="147"/>
      <c r="AE115" s="148"/>
    </row>
    <row r="116" spans="1:31" s="10" customFormat="1" ht="19.5" customHeight="1" x14ac:dyDescent="0.3">
      <c r="A116" s="59" t="s">
        <v>116</v>
      </c>
      <c r="B116" s="60"/>
      <c r="C116" s="61"/>
      <c r="D116" s="68" t="s">
        <v>123</v>
      </c>
      <c r="E116" s="69"/>
      <c r="F116" s="74" t="s">
        <v>66</v>
      </c>
      <c r="G116" s="77" t="s">
        <v>68</v>
      </c>
      <c r="H116" s="77" t="s">
        <v>69</v>
      </c>
      <c r="I116" s="56"/>
      <c r="J116" s="56"/>
      <c r="K116" s="56" t="s">
        <v>70</v>
      </c>
      <c r="L116" s="56" t="s">
        <v>70</v>
      </c>
      <c r="M116" s="56"/>
      <c r="N116" s="56" t="s">
        <v>16</v>
      </c>
      <c r="O116" s="11" t="s">
        <v>53</v>
      </c>
      <c r="P116" s="12"/>
      <c r="Q116" s="12"/>
      <c r="R116" s="12"/>
      <c r="S116" s="12"/>
      <c r="T116" s="12"/>
      <c r="U116" s="12"/>
      <c r="V116" s="12"/>
      <c r="W116" s="12">
        <v>1</v>
      </c>
      <c r="X116" s="12"/>
      <c r="Y116" s="12"/>
      <c r="Z116" s="12"/>
      <c r="AA116" s="12"/>
      <c r="AB116" s="13">
        <f>SUM(P116:AA116)</f>
        <v>1</v>
      </c>
      <c r="AC116" s="14">
        <f>IFERROR(AB117/AB116,"")</f>
        <v>0</v>
      </c>
      <c r="AD116" s="143"/>
      <c r="AE116" s="144"/>
    </row>
    <row r="117" spans="1:31" s="10" customFormat="1" ht="16.5" x14ac:dyDescent="0.3">
      <c r="A117" s="62"/>
      <c r="B117" s="63"/>
      <c r="C117" s="64"/>
      <c r="D117" s="70"/>
      <c r="E117" s="71"/>
      <c r="F117" s="75"/>
      <c r="G117" s="78"/>
      <c r="H117" s="78"/>
      <c r="I117" s="57"/>
      <c r="J117" s="57"/>
      <c r="K117" s="57"/>
      <c r="L117" s="57"/>
      <c r="M117" s="57"/>
      <c r="N117" s="58"/>
      <c r="O117" s="15" t="s">
        <v>54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6">
        <f>SUM(P117:AA117)</f>
        <v>0</v>
      </c>
      <c r="AC117" s="14"/>
      <c r="AD117" s="145"/>
      <c r="AE117" s="146"/>
    </row>
    <row r="118" spans="1:31" s="10" customFormat="1" ht="19.5" customHeight="1" x14ac:dyDescent="0.3">
      <c r="A118" s="62"/>
      <c r="B118" s="63"/>
      <c r="C118" s="64"/>
      <c r="D118" s="70"/>
      <c r="E118" s="71"/>
      <c r="F118" s="75"/>
      <c r="G118" s="78"/>
      <c r="H118" s="78"/>
      <c r="I118" s="57"/>
      <c r="J118" s="57"/>
      <c r="K118" s="57"/>
      <c r="L118" s="57"/>
      <c r="M118" s="57"/>
      <c r="N118" s="56" t="s">
        <v>21</v>
      </c>
      <c r="O118" s="11" t="s">
        <v>55</v>
      </c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3">
        <f t="shared" ref="AB118:AB121" si="17">SUM(P118:AA118)</f>
        <v>0</v>
      </c>
      <c r="AC118" s="14" t="str">
        <f>IFERROR(AB118/AB119,"")</f>
        <v/>
      </c>
      <c r="AD118" s="145"/>
      <c r="AE118" s="146"/>
    </row>
    <row r="119" spans="1:31" s="10" customFormat="1" ht="16.5" x14ac:dyDescent="0.3">
      <c r="A119" s="62"/>
      <c r="B119" s="63"/>
      <c r="C119" s="64"/>
      <c r="D119" s="70"/>
      <c r="E119" s="71"/>
      <c r="F119" s="75"/>
      <c r="G119" s="78"/>
      <c r="H119" s="78"/>
      <c r="I119" s="57"/>
      <c r="J119" s="57"/>
      <c r="K119" s="57"/>
      <c r="L119" s="57"/>
      <c r="M119" s="57"/>
      <c r="N119" s="58"/>
      <c r="O119" s="15" t="s">
        <v>56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6">
        <f t="shared" si="17"/>
        <v>0</v>
      </c>
      <c r="AC119" s="14"/>
      <c r="AD119" s="145"/>
      <c r="AE119" s="146"/>
    </row>
    <row r="120" spans="1:31" s="10" customFormat="1" ht="19.5" customHeight="1" x14ac:dyDescent="0.3">
      <c r="A120" s="62"/>
      <c r="B120" s="63"/>
      <c r="C120" s="64"/>
      <c r="D120" s="70"/>
      <c r="E120" s="71"/>
      <c r="F120" s="75"/>
      <c r="G120" s="78"/>
      <c r="H120" s="78"/>
      <c r="I120" s="57"/>
      <c r="J120" s="57"/>
      <c r="K120" s="57"/>
      <c r="L120" s="57"/>
      <c r="M120" s="57"/>
      <c r="N120" s="56" t="s">
        <v>24</v>
      </c>
      <c r="O120" s="11" t="s">
        <v>57</v>
      </c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3">
        <f t="shared" si="17"/>
        <v>0</v>
      </c>
      <c r="AC120" s="14" t="str">
        <f>IFERROR(AB120/AB121,"")</f>
        <v/>
      </c>
      <c r="AD120" s="145"/>
      <c r="AE120" s="146"/>
    </row>
    <row r="121" spans="1:31" s="10" customFormat="1" ht="16.5" x14ac:dyDescent="0.3">
      <c r="A121" s="65"/>
      <c r="B121" s="66"/>
      <c r="C121" s="67"/>
      <c r="D121" s="72"/>
      <c r="E121" s="73"/>
      <c r="F121" s="76"/>
      <c r="G121" s="79"/>
      <c r="H121" s="79"/>
      <c r="I121" s="58"/>
      <c r="J121" s="58"/>
      <c r="K121" s="58"/>
      <c r="L121" s="58"/>
      <c r="M121" s="58"/>
      <c r="N121" s="58"/>
      <c r="O121" s="15" t="s">
        <v>58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6">
        <f t="shared" si="17"/>
        <v>0</v>
      </c>
      <c r="AC121" s="14"/>
      <c r="AD121" s="147"/>
      <c r="AE121" s="148"/>
    </row>
    <row r="122" spans="1:31" s="10" customFormat="1" ht="19.5" customHeight="1" x14ac:dyDescent="0.3">
      <c r="A122" s="59" t="s">
        <v>117</v>
      </c>
      <c r="B122" s="60"/>
      <c r="C122" s="61"/>
      <c r="D122" s="68" t="s">
        <v>124</v>
      </c>
      <c r="E122" s="69"/>
      <c r="F122" s="74" t="s">
        <v>66</v>
      </c>
      <c r="G122" s="77" t="s">
        <v>68</v>
      </c>
      <c r="H122" s="77" t="s">
        <v>69</v>
      </c>
      <c r="I122" s="56"/>
      <c r="J122" s="56"/>
      <c r="K122" s="56" t="s">
        <v>70</v>
      </c>
      <c r="L122" s="56" t="s">
        <v>70</v>
      </c>
      <c r="M122" s="56"/>
      <c r="N122" s="56" t="s">
        <v>16</v>
      </c>
      <c r="O122" s="11" t="s">
        <v>53</v>
      </c>
      <c r="P122" s="12"/>
      <c r="Q122" s="12"/>
      <c r="R122" s="12"/>
      <c r="S122" s="12"/>
      <c r="T122" s="12"/>
      <c r="U122" s="12"/>
      <c r="V122" s="12"/>
      <c r="W122" s="12"/>
      <c r="X122" s="12">
        <v>1</v>
      </c>
      <c r="Y122" s="12"/>
      <c r="Z122" s="12"/>
      <c r="AA122" s="12"/>
      <c r="AB122" s="13">
        <f>SUM(P122:AA122)</f>
        <v>1</v>
      </c>
      <c r="AC122" s="14">
        <f>IFERROR(AB123/AB122,"")</f>
        <v>0</v>
      </c>
      <c r="AD122" s="143"/>
      <c r="AE122" s="144"/>
    </row>
    <row r="123" spans="1:31" s="10" customFormat="1" ht="16.5" x14ac:dyDescent="0.3">
      <c r="A123" s="62"/>
      <c r="B123" s="63"/>
      <c r="C123" s="64"/>
      <c r="D123" s="70"/>
      <c r="E123" s="71"/>
      <c r="F123" s="75"/>
      <c r="G123" s="78"/>
      <c r="H123" s="78"/>
      <c r="I123" s="57"/>
      <c r="J123" s="57"/>
      <c r="K123" s="57"/>
      <c r="L123" s="57"/>
      <c r="M123" s="57"/>
      <c r="N123" s="58"/>
      <c r="O123" s="15" t="s">
        <v>54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6">
        <f>SUM(P123:AA123)</f>
        <v>0</v>
      </c>
      <c r="AC123" s="14"/>
      <c r="AD123" s="145"/>
      <c r="AE123" s="146"/>
    </row>
    <row r="124" spans="1:31" s="10" customFormat="1" ht="19.5" customHeight="1" x14ac:dyDescent="0.3">
      <c r="A124" s="62"/>
      <c r="B124" s="63"/>
      <c r="C124" s="64"/>
      <c r="D124" s="70"/>
      <c r="E124" s="71"/>
      <c r="F124" s="75"/>
      <c r="G124" s="78"/>
      <c r="H124" s="78"/>
      <c r="I124" s="57"/>
      <c r="J124" s="57"/>
      <c r="K124" s="57"/>
      <c r="L124" s="57"/>
      <c r="M124" s="57"/>
      <c r="N124" s="56" t="s">
        <v>21</v>
      </c>
      <c r="O124" s="11" t="s">
        <v>55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3">
        <f t="shared" ref="AB124:AB127" si="18">SUM(P124:AA124)</f>
        <v>0</v>
      </c>
      <c r="AC124" s="14" t="str">
        <f>IFERROR(AB124/AB125,"")</f>
        <v/>
      </c>
      <c r="AD124" s="145"/>
      <c r="AE124" s="146"/>
    </row>
    <row r="125" spans="1:31" s="10" customFormat="1" ht="16.5" x14ac:dyDescent="0.3">
      <c r="A125" s="62"/>
      <c r="B125" s="63"/>
      <c r="C125" s="64"/>
      <c r="D125" s="70"/>
      <c r="E125" s="71"/>
      <c r="F125" s="75"/>
      <c r="G125" s="78"/>
      <c r="H125" s="78"/>
      <c r="I125" s="57"/>
      <c r="J125" s="57"/>
      <c r="K125" s="57"/>
      <c r="L125" s="57"/>
      <c r="M125" s="57"/>
      <c r="N125" s="58"/>
      <c r="O125" s="15" t="s">
        <v>56</v>
      </c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6">
        <f t="shared" si="18"/>
        <v>0</v>
      </c>
      <c r="AC125" s="14"/>
      <c r="AD125" s="145"/>
      <c r="AE125" s="146"/>
    </row>
    <row r="126" spans="1:31" s="10" customFormat="1" ht="19.5" customHeight="1" x14ac:dyDescent="0.3">
      <c r="A126" s="62"/>
      <c r="B126" s="63"/>
      <c r="C126" s="64"/>
      <c r="D126" s="70"/>
      <c r="E126" s="71"/>
      <c r="F126" s="75"/>
      <c r="G126" s="78"/>
      <c r="H126" s="78"/>
      <c r="I126" s="57"/>
      <c r="J126" s="57"/>
      <c r="K126" s="57"/>
      <c r="L126" s="57"/>
      <c r="M126" s="57"/>
      <c r="N126" s="56" t="s">
        <v>24</v>
      </c>
      <c r="O126" s="11" t="s">
        <v>57</v>
      </c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3">
        <f t="shared" si="18"/>
        <v>0</v>
      </c>
      <c r="AC126" s="14" t="str">
        <f>IFERROR(AB126/AB127,"")</f>
        <v/>
      </c>
      <c r="AD126" s="145"/>
      <c r="AE126" s="146"/>
    </row>
    <row r="127" spans="1:31" s="10" customFormat="1" ht="17.25" thickBot="1" x14ac:dyDescent="0.35">
      <c r="A127" s="65"/>
      <c r="B127" s="66"/>
      <c r="C127" s="67"/>
      <c r="D127" s="72"/>
      <c r="E127" s="73"/>
      <c r="F127" s="76"/>
      <c r="G127" s="79"/>
      <c r="H127" s="79"/>
      <c r="I127" s="58"/>
      <c r="J127" s="58"/>
      <c r="K127" s="58"/>
      <c r="L127" s="58"/>
      <c r="M127" s="58"/>
      <c r="N127" s="58"/>
      <c r="O127" s="15" t="s">
        <v>58</v>
      </c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6">
        <f t="shared" si="18"/>
        <v>0</v>
      </c>
      <c r="AC127" s="14"/>
      <c r="AD127" s="147"/>
      <c r="AE127" s="148"/>
    </row>
    <row r="128" spans="1:31" ht="15" customHeight="1" x14ac:dyDescent="0.25">
      <c r="N128" s="48" t="s">
        <v>16</v>
      </c>
      <c r="O128" s="49"/>
      <c r="P128" s="17">
        <f>IFERROR((P14+P20+P26+P32+P38+P44+P50+P62+P68+P74+P80+P86+P92+P98+P104+P110+P116+P122),"")</f>
        <v>0</v>
      </c>
      <c r="Q128" s="17">
        <f t="shared" ref="Q128:AA128" si="19">IFERROR((Q14+Q20+Q26+Q32+Q38+Q44+Q50+Q62+Q68+Q74+Q80+Q86+Q92+Q98+Q104+Q110+Q116+Q122),"")</f>
        <v>2</v>
      </c>
      <c r="R128" s="17">
        <f t="shared" si="19"/>
        <v>3</v>
      </c>
      <c r="S128" s="17">
        <f t="shared" si="19"/>
        <v>5</v>
      </c>
      <c r="T128" s="17">
        <f>IFERROR((T14+T20+T26+T32+T38+T44+T50+T62+T68+T74+T80+T86+T92+T98+T104+T110+T116+T122),"")</f>
        <v>4</v>
      </c>
      <c r="U128" s="17">
        <f t="shared" si="19"/>
        <v>3</v>
      </c>
      <c r="V128" s="17">
        <f t="shared" si="19"/>
        <v>3</v>
      </c>
      <c r="W128" s="17">
        <f t="shared" si="19"/>
        <v>3</v>
      </c>
      <c r="X128" s="17">
        <f t="shared" si="19"/>
        <v>2</v>
      </c>
      <c r="Y128" s="17">
        <f>IFERROR((Y14+Y20+Y26+Y32+Y38+Y44+Y50+Y62+Y68+Y74+Y80+Y86+Y92+Y98+Y104+Y110+Y116+Y122),"")</f>
        <v>2</v>
      </c>
      <c r="Z128" s="17">
        <f t="shared" si="19"/>
        <v>1</v>
      </c>
      <c r="AA128" s="17">
        <f t="shared" si="19"/>
        <v>1</v>
      </c>
      <c r="AB128" s="52">
        <f>IFERROR(AVERAGE(P130:AA130),"")</f>
        <v>0.31818181818181818</v>
      </c>
    </row>
    <row r="129" spans="1:31" ht="15.75" customHeight="1" thickBot="1" x14ac:dyDescent="0.3">
      <c r="N129" s="50"/>
      <c r="O129" s="51"/>
      <c r="P129" s="17">
        <f>IFERROR((P15+P21+P27+P33+P39+P45+P51+P63+P69+P75+P81+P87+P93+P99+P105+P111+P117+P123),"")</f>
        <v>0</v>
      </c>
      <c r="Q129" s="17">
        <f t="shared" ref="Q129:AA129" si="20">IFERROR((Q15+Q21+Q27+Q33+Q39+Q45+Q51+Q63+Q69+Q75+Q81+Q87+Q93+Q99+Q105+Q111+Q117+Q123),"")</f>
        <v>2</v>
      </c>
      <c r="R129" s="17">
        <f t="shared" si="20"/>
        <v>3</v>
      </c>
      <c r="S129" s="17">
        <f t="shared" si="20"/>
        <v>5</v>
      </c>
      <c r="T129" s="17">
        <f t="shared" si="20"/>
        <v>2</v>
      </c>
      <c r="U129" s="17">
        <f t="shared" si="20"/>
        <v>0</v>
      </c>
      <c r="V129" s="17">
        <f t="shared" si="20"/>
        <v>0</v>
      </c>
      <c r="W129" s="17">
        <f t="shared" si="20"/>
        <v>0</v>
      </c>
      <c r="X129" s="17">
        <f t="shared" si="20"/>
        <v>0</v>
      </c>
      <c r="Y129" s="17">
        <f t="shared" si="20"/>
        <v>0</v>
      </c>
      <c r="Z129" s="17">
        <f t="shared" si="20"/>
        <v>0</v>
      </c>
      <c r="AA129" s="17">
        <f t="shared" si="20"/>
        <v>0</v>
      </c>
      <c r="AB129" s="53"/>
    </row>
    <row r="130" spans="1:31" ht="19.5" thickBot="1" x14ac:dyDescent="0.3">
      <c r="N130" s="1"/>
      <c r="O130" s="1"/>
      <c r="P130" s="18" t="str">
        <f>IFERROR(P129/P128,"")</f>
        <v/>
      </c>
      <c r="Q130" s="18">
        <f t="shared" ref="Q130:AA130" si="21">IFERROR(Q129/Q128,"")</f>
        <v>1</v>
      </c>
      <c r="R130" s="18">
        <f t="shared" si="21"/>
        <v>1</v>
      </c>
      <c r="S130" s="18">
        <f t="shared" si="21"/>
        <v>1</v>
      </c>
      <c r="T130" s="18">
        <f t="shared" si="21"/>
        <v>0.5</v>
      </c>
      <c r="U130" s="18">
        <f t="shared" si="21"/>
        <v>0</v>
      </c>
      <c r="V130" s="18">
        <f t="shared" si="21"/>
        <v>0</v>
      </c>
      <c r="W130" s="18">
        <f t="shared" si="21"/>
        <v>0</v>
      </c>
      <c r="X130" s="18">
        <f t="shared" si="21"/>
        <v>0</v>
      </c>
      <c r="Y130" s="18">
        <f t="shared" si="21"/>
        <v>0</v>
      </c>
      <c r="Z130" s="18">
        <f t="shared" si="21"/>
        <v>0</v>
      </c>
      <c r="AA130" s="18">
        <f t="shared" si="21"/>
        <v>0</v>
      </c>
      <c r="AB130" s="19"/>
    </row>
    <row r="131" spans="1:31" ht="15" customHeight="1" x14ac:dyDescent="0.25">
      <c r="N131" s="54" t="s">
        <v>21</v>
      </c>
      <c r="O131" s="55"/>
      <c r="P131" s="17">
        <f>IFERROR((P16+P22+P28+P34+P40+P46+P52+P64+P70+P76+P82+P88+P94+P100+P106+P112+P118+P124),"")</f>
        <v>0</v>
      </c>
      <c r="Q131" s="17">
        <f t="shared" ref="Q131:AA131" si="22">IFERROR((Q16+Q22+Q28+Q34+Q40+Q46+Q52+Q64+Q70+Q76+Q82+Q88+Q94+Q100+Q106+Q112+Q118+Q124),"")</f>
        <v>345</v>
      </c>
      <c r="R131" s="17">
        <f t="shared" si="22"/>
        <v>338</v>
      </c>
      <c r="S131" s="17">
        <f t="shared" si="22"/>
        <v>75</v>
      </c>
      <c r="T131" s="17">
        <f t="shared" si="22"/>
        <v>0</v>
      </c>
      <c r="U131" s="17">
        <f t="shared" si="22"/>
        <v>0</v>
      </c>
      <c r="V131" s="17">
        <f t="shared" si="22"/>
        <v>0</v>
      </c>
      <c r="W131" s="17">
        <f t="shared" si="22"/>
        <v>0</v>
      </c>
      <c r="X131" s="17">
        <f t="shared" si="22"/>
        <v>0</v>
      </c>
      <c r="Y131" s="17">
        <f t="shared" si="22"/>
        <v>0</v>
      </c>
      <c r="Z131" s="17">
        <f t="shared" si="22"/>
        <v>0</v>
      </c>
      <c r="AA131" s="17">
        <f t="shared" si="22"/>
        <v>0</v>
      </c>
      <c r="AB131" s="52">
        <f>IFERROR(AVERAGE(P133:AA133),"")</f>
        <v>0.40809846043632864</v>
      </c>
    </row>
    <row r="132" spans="1:31" ht="15.75" customHeight="1" thickBot="1" x14ac:dyDescent="0.3">
      <c r="N132" s="50"/>
      <c r="O132" s="51"/>
      <c r="P132" s="17">
        <f>IFERROR((P17+P23+P29+P35+P41+P47+P53+P65+P71+P77+P83+P89+P95+P101+P107+P113+P119+P125),"")</f>
        <v>0</v>
      </c>
      <c r="Q132" s="17">
        <f t="shared" ref="Q132:AA132" si="23">IFERROR((Q17+Q23+Q29+Q35+Q41+Q47+Q53+Q65+Q71+Q77+Q83+Q89+Q95+Q101+Q107+Q113+Q119+Q125),"")</f>
        <v>693</v>
      </c>
      <c r="R132" s="17">
        <f t="shared" si="23"/>
        <v>603</v>
      </c>
      <c r="S132" s="17">
        <f t="shared" si="23"/>
        <v>452</v>
      </c>
      <c r="T132" s="17">
        <f t="shared" si="23"/>
        <v>0</v>
      </c>
      <c r="U132" s="17">
        <f t="shared" si="23"/>
        <v>0</v>
      </c>
      <c r="V132" s="17">
        <f t="shared" si="23"/>
        <v>0</v>
      </c>
      <c r="W132" s="17">
        <f t="shared" si="23"/>
        <v>0</v>
      </c>
      <c r="X132" s="17">
        <f t="shared" si="23"/>
        <v>0</v>
      </c>
      <c r="Y132" s="17">
        <f t="shared" si="23"/>
        <v>0</v>
      </c>
      <c r="Z132" s="17">
        <f t="shared" si="23"/>
        <v>0</v>
      </c>
      <c r="AA132" s="17">
        <f t="shared" si="23"/>
        <v>0</v>
      </c>
      <c r="AB132" s="53"/>
    </row>
    <row r="133" spans="1:31" ht="19.5" thickBot="1" x14ac:dyDescent="0.3">
      <c r="N133" s="1"/>
      <c r="O133" s="1"/>
      <c r="P133" s="18" t="str">
        <f>IFERROR(P131/P132,"")</f>
        <v/>
      </c>
      <c r="Q133" s="18">
        <f t="shared" ref="Q133:AA133" si="24">IFERROR(Q131/Q132,"")</f>
        <v>0.49783549783549785</v>
      </c>
      <c r="R133" s="18">
        <f t="shared" si="24"/>
        <v>0.56053067993366501</v>
      </c>
      <c r="S133" s="18">
        <f t="shared" si="24"/>
        <v>0.16592920353982302</v>
      </c>
      <c r="T133" s="18" t="str">
        <f t="shared" si="24"/>
        <v/>
      </c>
      <c r="U133" s="18" t="str">
        <f t="shared" si="24"/>
        <v/>
      </c>
      <c r="V133" s="18" t="str">
        <f t="shared" si="24"/>
        <v/>
      </c>
      <c r="W133" s="18" t="str">
        <f t="shared" si="24"/>
        <v/>
      </c>
      <c r="X133" s="18" t="str">
        <f t="shared" si="24"/>
        <v/>
      </c>
      <c r="Y133" s="18" t="str">
        <f t="shared" si="24"/>
        <v/>
      </c>
      <c r="Z133" s="18" t="str">
        <f t="shared" si="24"/>
        <v/>
      </c>
      <c r="AA133" s="18" t="str">
        <f t="shared" si="24"/>
        <v/>
      </c>
      <c r="AB133" s="19"/>
    </row>
    <row r="134" spans="1:31" ht="15" customHeight="1" x14ac:dyDescent="0.25">
      <c r="N134" s="54" t="s">
        <v>24</v>
      </c>
      <c r="O134" s="55"/>
      <c r="P134" s="17">
        <f>IFERROR((P18+P24+P30+P36+P42+P48+P54+P66+P72+P78+P84+P90+P96+P102+P108+P114+P120+P126),"")</f>
        <v>0</v>
      </c>
      <c r="Q134" s="17">
        <f t="shared" ref="Q134:AA134" si="25">IFERROR((Q18+Q24+Q30+Q36+Q42+Q48+Q54+Q66+Q72+Q78+Q84+Q90+Q96+Q102+Q108+Q114+Q120+Q126),"")</f>
        <v>156</v>
      </c>
      <c r="R134" s="17">
        <f t="shared" si="25"/>
        <v>15</v>
      </c>
      <c r="S134" s="17">
        <f t="shared" si="25"/>
        <v>75</v>
      </c>
      <c r="T134" s="17">
        <f t="shared" si="25"/>
        <v>0</v>
      </c>
      <c r="U134" s="17">
        <f t="shared" si="25"/>
        <v>0</v>
      </c>
      <c r="V134" s="17">
        <f t="shared" si="25"/>
        <v>0</v>
      </c>
      <c r="W134" s="17">
        <f t="shared" si="25"/>
        <v>0</v>
      </c>
      <c r="X134" s="17">
        <f t="shared" si="25"/>
        <v>0</v>
      </c>
      <c r="Y134" s="17">
        <f t="shared" si="25"/>
        <v>0</v>
      </c>
      <c r="Z134" s="17">
        <f t="shared" si="25"/>
        <v>0</v>
      </c>
      <c r="AA134" s="17">
        <f t="shared" si="25"/>
        <v>0</v>
      </c>
      <c r="AB134" s="52">
        <f>IFERROR(AVERAGE(P136:AA136),"")</f>
        <v>0.47363051856722738</v>
      </c>
    </row>
    <row r="135" spans="1:31" ht="15.75" customHeight="1" thickBot="1" x14ac:dyDescent="0.3">
      <c r="N135" s="50"/>
      <c r="O135" s="51"/>
      <c r="P135" s="17">
        <f>IFERROR((P19+P25+P31+P37+P43+P49+P55+P67+P73+P79+P85+P91+P97+P103+P109+P115+P121+P127),"")</f>
        <v>0</v>
      </c>
      <c r="Q135" s="17">
        <f t="shared" ref="Q135:AA135" si="26">IFERROR((Q19+Q25+Q31+Q37+Q43+Q49+Q55+Q67+Q73+Q79+Q85+Q91+Q97+Q103+Q109+Q115+Q121+Q127),"")</f>
        <v>165</v>
      </c>
      <c r="R135" s="17">
        <f t="shared" si="26"/>
        <v>63</v>
      </c>
      <c r="S135" s="17">
        <f t="shared" si="26"/>
        <v>316</v>
      </c>
      <c r="T135" s="17">
        <f t="shared" si="26"/>
        <v>0</v>
      </c>
      <c r="U135" s="17">
        <f t="shared" si="26"/>
        <v>0</v>
      </c>
      <c r="V135" s="17">
        <f t="shared" si="26"/>
        <v>0</v>
      </c>
      <c r="W135" s="17">
        <f t="shared" si="26"/>
        <v>0</v>
      </c>
      <c r="X135" s="17">
        <f t="shared" si="26"/>
        <v>0</v>
      </c>
      <c r="Y135" s="17">
        <f t="shared" si="26"/>
        <v>0</v>
      </c>
      <c r="Z135" s="17">
        <f t="shared" si="26"/>
        <v>0</v>
      </c>
      <c r="AA135" s="17">
        <f t="shared" si="26"/>
        <v>0</v>
      </c>
      <c r="AB135" s="53"/>
    </row>
    <row r="136" spans="1:31" ht="19.5" thickBot="1" x14ac:dyDescent="0.3">
      <c r="N136" s="1"/>
      <c r="O136" s="1"/>
      <c r="P136" s="18" t="str">
        <f>IFERROR(P134/P135,"")</f>
        <v/>
      </c>
      <c r="Q136" s="18">
        <f t="shared" ref="Q136:AA136" si="27">IFERROR(Q134/Q135,"")</f>
        <v>0.94545454545454544</v>
      </c>
      <c r="R136" s="18">
        <f t="shared" si="27"/>
        <v>0.23809523809523808</v>
      </c>
      <c r="S136" s="18">
        <f t="shared" si="27"/>
        <v>0.23734177215189872</v>
      </c>
      <c r="T136" s="18" t="str">
        <f t="shared" si="27"/>
        <v/>
      </c>
      <c r="U136" s="18" t="str">
        <f t="shared" si="27"/>
        <v/>
      </c>
      <c r="V136" s="18" t="str">
        <f t="shared" si="27"/>
        <v/>
      </c>
      <c r="W136" s="18" t="str">
        <f t="shared" si="27"/>
        <v/>
      </c>
      <c r="X136" s="18" t="str">
        <f t="shared" si="27"/>
        <v/>
      </c>
      <c r="Y136" s="18" t="str">
        <f t="shared" si="27"/>
        <v/>
      </c>
      <c r="Z136" s="18" t="str">
        <f t="shared" si="27"/>
        <v/>
      </c>
      <c r="AA136" s="18" t="str">
        <f t="shared" si="27"/>
        <v/>
      </c>
      <c r="AB136" s="19"/>
    </row>
    <row r="137" spans="1:31" ht="15.75" customHeight="1" thickBot="1" x14ac:dyDescent="0.3">
      <c r="A137" s="28" t="s">
        <v>71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30"/>
    </row>
    <row r="138" spans="1:31" ht="15" customHeight="1" thickBot="1" x14ac:dyDescent="0.3">
      <c r="A138" s="31" t="s">
        <v>72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3"/>
      <c r="L138" s="31" t="s">
        <v>73</v>
      </c>
      <c r="M138" s="32"/>
      <c r="N138" s="32"/>
      <c r="O138" s="32"/>
      <c r="P138" s="32"/>
      <c r="Q138" s="32"/>
      <c r="R138" s="32"/>
      <c r="S138" s="32"/>
      <c r="T138" s="32"/>
      <c r="U138" s="33"/>
      <c r="V138" s="31" t="s">
        <v>74</v>
      </c>
      <c r="W138" s="32"/>
      <c r="X138" s="32"/>
      <c r="Y138" s="32"/>
      <c r="Z138" s="32"/>
      <c r="AA138" s="32"/>
      <c r="AB138" s="32"/>
      <c r="AC138" s="32"/>
      <c r="AD138" s="32"/>
      <c r="AE138" s="33"/>
    </row>
    <row r="139" spans="1:31" ht="15.75" customHeight="1" x14ac:dyDescent="0.25">
      <c r="A139" s="34">
        <v>44349</v>
      </c>
      <c r="B139" s="35"/>
      <c r="C139" s="35"/>
      <c r="D139" s="35"/>
      <c r="E139" s="35"/>
      <c r="F139" s="35"/>
      <c r="G139" s="35"/>
      <c r="H139" s="35"/>
      <c r="I139" s="35"/>
      <c r="J139" s="35"/>
      <c r="K139" s="36"/>
      <c r="L139" s="40">
        <v>1</v>
      </c>
      <c r="M139" s="26"/>
      <c r="N139" s="26"/>
      <c r="O139" s="26"/>
      <c r="P139" s="26"/>
      <c r="Q139" s="26"/>
      <c r="R139" s="26"/>
      <c r="S139" s="26"/>
      <c r="T139" s="26"/>
      <c r="U139" s="41"/>
      <c r="V139" s="40" t="s">
        <v>118</v>
      </c>
      <c r="W139" s="26"/>
      <c r="X139" s="26"/>
      <c r="Y139" s="26"/>
      <c r="Z139" s="26"/>
      <c r="AA139" s="26"/>
      <c r="AB139" s="26"/>
      <c r="AC139" s="26"/>
      <c r="AD139" s="26"/>
      <c r="AE139" s="41"/>
    </row>
    <row r="140" spans="1:31" ht="15.75" thickBot="1" x14ac:dyDescent="0.3">
      <c r="A140" s="37"/>
      <c r="B140" s="38"/>
      <c r="C140" s="38"/>
      <c r="D140" s="38"/>
      <c r="E140" s="38"/>
      <c r="F140" s="38"/>
      <c r="G140" s="38"/>
      <c r="H140" s="38"/>
      <c r="I140" s="38"/>
      <c r="J140" s="38"/>
      <c r="K140" s="39"/>
      <c r="L140" s="42"/>
      <c r="M140" s="43"/>
      <c r="N140" s="43"/>
      <c r="O140" s="43"/>
      <c r="P140" s="43"/>
      <c r="Q140" s="43"/>
      <c r="R140" s="43"/>
      <c r="S140" s="43"/>
      <c r="T140" s="43"/>
      <c r="U140" s="44"/>
      <c r="V140" s="42"/>
      <c r="W140" s="43"/>
      <c r="X140" s="43"/>
      <c r="Y140" s="43"/>
      <c r="Z140" s="43"/>
      <c r="AA140" s="43"/>
      <c r="AB140" s="43"/>
      <c r="AC140" s="43"/>
      <c r="AD140" s="43"/>
      <c r="AE140" s="44"/>
    </row>
    <row r="141" spans="1:31" ht="15.75" customHeight="1" x14ac:dyDescent="0.25">
      <c r="A141" s="34">
        <v>45314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6"/>
      <c r="L141" s="40">
        <v>2</v>
      </c>
      <c r="M141" s="26"/>
      <c r="N141" s="26"/>
      <c r="O141" s="26"/>
      <c r="P141" s="26"/>
      <c r="Q141" s="26"/>
      <c r="R141" s="26"/>
      <c r="S141" s="26"/>
      <c r="T141" s="26"/>
      <c r="U141" s="41"/>
      <c r="V141" s="40" t="s">
        <v>119</v>
      </c>
      <c r="W141" s="26"/>
      <c r="X141" s="26"/>
      <c r="Y141" s="26"/>
      <c r="Z141" s="26"/>
      <c r="AA141" s="26"/>
      <c r="AB141" s="26"/>
      <c r="AC141" s="26"/>
      <c r="AD141" s="26"/>
      <c r="AE141" s="41"/>
    </row>
    <row r="142" spans="1:31" ht="15.75" thickBot="1" x14ac:dyDescent="0.3">
      <c r="A142" s="37"/>
      <c r="B142" s="38"/>
      <c r="C142" s="38"/>
      <c r="D142" s="38"/>
      <c r="E142" s="38"/>
      <c r="F142" s="38"/>
      <c r="G142" s="38"/>
      <c r="H142" s="38"/>
      <c r="I142" s="38"/>
      <c r="J142" s="38"/>
      <c r="K142" s="39"/>
      <c r="L142" s="42"/>
      <c r="M142" s="43"/>
      <c r="N142" s="43"/>
      <c r="O142" s="43"/>
      <c r="P142" s="43"/>
      <c r="Q142" s="43"/>
      <c r="R142" s="43"/>
      <c r="S142" s="43"/>
      <c r="T142" s="43"/>
      <c r="U142" s="44"/>
      <c r="V142" s="42"/>
      <c r="W142" s="43"/>
      <c r="X142" s="43"/>
      <c r="Y142" s="43"/>
      <c r="Z142" s="43"/>
      <c r="AA142" s="43"/>
      <c r="AB142" s="43"/>
      <c r="AC142" s="43"/>
      <c r="AD142" s="43"/>
      <c r="AE142" s="44"/>
    </row>
    <row r="143" spans="1:31" ht="15.75" customHeight="1" x14ac:dyDescent="0.25">
      <c r="A143" s="34">
        <v>46037</v>
      </c>
      <c r="B143" s="35"/>
      <c r="C143" s="35"/>
      <c r="D143" s="35"/>
      <c r="E143" s="35"/>
      <c r="F143" s="35"/>
      <c r="G143" s="35"/>
      <c r="H143" s="35"/>
      <c r="I143" s="35"/>
      <c r="J143" s="35"/>
      <c r="K143" s="36"/>
      <c r="L143" s="40">
        <v>3</v>
      </c>
      <c r="M143" s="26"/>
      <c r="N143" s="26"/>
      <c r="O143" s="26"/>
      <c r="P143" s="26"/>
      <c r="Q143" s="26"/>
      <c r="R143" s="26"/>
      <c r="S143" s="26"/>
      <c r="T143" s="26"/>
      <c r="U143" s="41"/>
      <c r="V143" s="40" t="s">
        <v>120</v>
      </c>
      <c r="W143" s="26"/>
      <c r="X143" s="26"/>
      <c r="Y143" s="26"/>
      <c r="Z143" s="26"/>
      <c r="AA143" s="26"/>
      <c r="AB143" s="26"/>
      <c r="AC143" s="26"/>
      <c r="AD143" s="26"/>
      <c r="AE143" s="41"/>
    </row>
    <row r="144" spans="1:31" ht="15.75" thickBot="1" x14ac:dyDescent="0.3">
      <c r="A144" s="37"/>
      <c r="B144" s="38"/>
      <c r="C144" s="38"/>
      <c r="D144" s="38"/>
      <c r="E144" s="38"/>
      <c r="F144" s="38"/>
      <c r="G144" s="38"/>
      <c r="H144" s="38"/>
      <c r="I144" s="38"/>
      <c r="J144" s="38"/>
      <c r="K144" s="39"/>
      <c r="L144" s="42"/>
      <c r="M144" s="43"/>
      <c r="N144" s="43"/>
      <c r="O144" s="43"/>
      <c r="P144" s="43"/>
      <c r="Q144" s="43"/>
      <c r="R144" s="43"/>
      <c r="S144" s="43"/>
      <c r="T144" s="43"/>
      <c r="U144" s="44"/>
      <c r="V144" s="42"/>
      <c r="W144" s="43"/>
      <c r="X144" s="43"/>
      <c r="Y144" s="43"/>
      <c r="Z144" s="43"/>
      <c r="AA144" s="43"/>
      <c r="AB144" s="43"/>
      <c r="AC144" s="43"/>
      <c r="AD144" s="43"/>
      <c r="AE144" s="44"/>
    </row>
    <row r="145" spans="1:31" ht="15.75" customHeight="1" thickBot="1" x14ac:dyDescent="0.3">
      <c r="A145" s="28" t="s">
        <v>75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30"/>
    </row>
    <row r="146" spans="1:31" ht="15.75" customHeight="1" x14ac:dyDescent="0.25">
      <c r="A146" s="20" t="s">
        <v>76</v>
      </c>
      <c r="B146" s="21"/>
      <c r="C146" s="21"/>
      <c r="D146" s="21"/>
      <c r="E146" s="21"/>
      <c r="F146" s="21"/>
      <c r="G146" s="21"/>
      <c r="H146" s="21"/>
      <c r="I146" s="21"/>
      <c r="J146" s="21"/>
      <c r="K146" s="22"/>
      <c r="L146" s="20" t="s">
        <v>77</v>
      </c>
      <c r="M146" s="21"/>
      <c r="N146" s="21"/>
      <c r="O146" s="21"/>
      <c r="P146" s="21"/>
      <c r="Q146" s="21"/>
      <c r="R146" s="21"/>
      <c r="S146" s="21"/>
      <c r="T146" s="21"/>
      <c r="U146" s="22"/>
      <c r="V146" s="20" t="s">
        <v>78</v>
      </c>
      <c r="W146" s="21"/>
      <c r="X146" s="21"/>
      <c r="Y146" s="21"/>
      <c r="Z146" s="21"/>
      <c r="AA146" s="21"/>
      <c r="AB146" s="21"/>
      <c r="AC146" s="21"/>
      <c r="AD146" s="21"/>
      <c r="AE146" s="22"/>
    </row>
    <row r="147" spans="1:31" ht="15.75" customHeight="1" thickBot="1" x14ac:dyDescent="0.3">
      <c r="A147" s="23"/>
      <c r="B147" s="24"/>
      <c r="C147" s="24"/>
      <c r="D147" s="24"/>
      <c r="E147" s="24"/>
      <c r="F147" s="24"/>
      <c r="G147" s="24"/>
      <c r="H147" s="24"/>
      <c r="I147" s="24"/>
      <c r="J147" s="24"/>
      <c r="K147" s="25"/>
      <c r="L147" s="23"/>
      <c r="M147" s="24"/>
      <c r="N147" s="24"/>
      <c r="O147" s="24"/>
      <c r="P147" s="24"/>
      <c r="Q147" s="24"/>
      <c r="R147" s="24"/>
      <c r="S147" s="24"/>
      <c r="T147" s="24"/>
      <c r="U147" s="25"/>
      <c r="V147" s="23"/>
      <c r="W147" s="24"/>
      <c r="X147" s="24"/>
      <c r="Y147" s="24"/>
      <c r="Z147" s="24"/>
      <c r="AA147" s="24"/>
      <c r="AB147" s="24"/>
      <c r="AC147" s="24"/>
      <c r="AD147" s="24"/>
      <c r="AE147" s="25"/>
    </row>
    <row r="148" spans="1:31" ht="15.75" customHeight="1" x14ac:dyDescent="0.25">
      <c r="A148" s="20" t="s">
        <v>79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2"/>
      <c r="L148" s="20" t="s">
        <v>80</v>
      </c>
      <c r="M148" s="21"/>
      <c r="N148" s="21"/>
      <c r="O148" s="21"/>
      <c r="P148" s="21"/>
      <c r="Q148" s="21"/>
      <c r="R148" s="21"/>
      <c r="S148" s="21"/>
      <c r="T148" s="21"/>
      <c r="U148" s="22"/>
      <c r="V148" s="20" t="s">
        <v>81</v>
      </c>
      <c r="W148" s="21"/>
      <c r="X148" s="21"/>
      <c r="Y148" s="21"/>
      <c r="Z148" s="21"/>
      <c r="AA148" s="21"/>
      <c r="AB148" s="21"/>
      <c r="AC148" s="21"/>
      <c r="AD148" s="21"/>
      <c r="AE148" s="22"/>
    </row>
    <row r="149" spans="1:31" ht="15.75" customHeight="1" thickBot="1" x14ac:dyDescent="0.3">
      <c r="A149" s="23"/>
      <c r="B149" s="24"/>
      <c r="C149" s="24"/>
      <c r="D149" s="24"/>
      <c r="E149" s="24"/>
      <c r="F149" s="24"/>
      <c r="G149" s="24"/>
      <c r="H149" s="24"/>
      <c r="I149" s="24"/>
      <c r="J149" s="24"/>
      <c r="K149" s="25"/>
      <c r="L149" s="23"/>
      <c r="M149" s="24"/>
      <c r="N149" s="24"/>
      <c r="O149" s="24"/>
      <c r="P149" s="24"/>
      <c r="Q149" s="24"/>
      <c r="R149" s="24"/>
      <c r="S149" s="24"/>
      <c r="T149" s="24"/>
      <c r="U149" s="25"/>
      <c r="V149" s="23"/>
      <c r="W149" s="24"/>
      <c r="X149" s="24"/>
      <c r="Y149" s="24"/>
      <c r="Z149" s="24"/>
      <c r="AA149" s="24"/>
      <c r="AB149" s="24"/>
      <c r="AC149" s="24"/>
      <c r="AD149" s="24"/>
      <c r="AE149" s="25"/>
    </row>
    <row r="150" spans="1:31" ht="15.75" customHeight="1" x14ac:dyDescent="0.25">
      <c r="A150" s="20" t="s">
        <v>79</v>
      </c>
      <c r="B150" s="21"/>
      <c r="C150" s="21"/>
      <c r="D150" s="21"/>
      <c r="E150" s="21"/>
      <c r="F150" s="21"/>
      <c r="G150" s="21"/>
      <c r="H150" s="21"/>
      <c r="I150" s="21"/>
      <c r="J150" s="21"/>
      <c r="K150" s="22"/>
      <c r="L150" s="20" t="s">
        <v>82</v>
      </c>
      <c r="M150" s="21"/>
      <c r="N150" s="21"/>
      <c r="O150" s="21"/>
      <c r="P150" s="21"/>
      <c r="Q150" s="21"/>
      <c r="R150" s="21"/>
      <c r="S150" s="21"/>
      <c r="T150" s="21"/>
      <c r="U150" s="22"/>
      <c r="V150" s="20" t="s">
        <v>83</v>
      </c>
      <c r="W150" s="21"/>
      <c r="X150" s="21"/>
      <c r="Y150" s="21"/>
      <c r="Z150" s="21"/>
      <c r="AA150" s="21"/>
      <c r="AB150" s="21"/>
      <c r="AC150" s="21"/>
      <c r="AD150" s="21"/>
      <c r="AE150" s="22"/>
    </row>
    <row r="151" spans="1:31" ht="15.75" customHeight="1" thickBot="1" x14ac:dyDescent="0.3">
      <c r="A151" s="23"/>
      <c r="B151" s="24"/>
      <c r="C151" s="24"/>
      <c r="D151" s="24"/>
      <c r="E151" s="24"/>
      <c r="F151" s="24"/>
      <c r="G151" s="24"/>
      <c r="H151" s="24"/>
      <c r="I151" s="24"/>
      <c r="J151" s="24"/>
      <c r="K151" s="25"/>
      <c r="L151" s="23"/>
      <c r="M151" s="24"/>
      <c r="N151" s="24"/>
      <c r="O151" s="24"/>
      <c r="P151" s="24"/>
      <c r="Q151" s="24"/>
      <c r="R151" s="24"/>
      <c r="S151" s="24"/>
      <c r="T151" s="24"/>
      <c r="U151" s="25"/>
      <c r="V151" s="23"/>
      <c r="W151" s="24"/>
      <c r="X151" s="24"/>
      <c r="Y151" s="24"/>
      <c r="Z151" s="24"/>
      <c r="AA151" s="24"/>
      <c r="AB151" s="24"/>
      <c r="AC151" s="24"/>
      <c r="AD151" s="24"/>
      <c r="AE151" s="25"/>
    </row>
    <row r="152" spans="1:31" ht="15.75" customHeight="1" x14ac:dyDescent="0.25">
      <c r="A152" s="20" t="s">
        <v>79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2"/>
      <c r="L152" s="20" t="s">
        <v>84</v>
      </c>
      <c r="M152" s="21"/>
      <c r="N152" s="21"/>
      <c r="O152" s="21"/>
      <c r="P152" s="21"/>
      <c r="Q152" s="21"/>
      <c r="R152" s="21"/>
      <c r="S152" s="21"/>
      <c r="T152" s="21"/>
      <c r="U152" s="22"/>
      <c r="V152" s="20" t="s">
        <v>85</v>
      </c>
      <c r="W152" s="21"/>
      <c r="X152" s="21"/>
      <c r="Y152" s="21"/>
      <c r="Z152" s="21"/>
      <c r="AA152" s="21"/>
      <c r="AB152" s="21"/>
      <c r="AC152" s="21"/>
      <c r="AD152" s="21"/>
      <c r="AE152" s="22"/>
    </row>
    <row r="153" spans="1:31" ht="15.75" customHeight="1" thickBot="1" x14ac:dyDescent="0.3">
      <c r="A153" s="23"/>
      <c r="B153" s="24"/>
      <c r="C153" s="24"/>
      <c r="D153" s="24"/>
      <c r="E153" s="24"/>
      <c r="F153" s="24"/>
      <c r="G153" s="24"/>
      <c r="H153" s="24"/>
      <c r="I153" s="24"/>
      <c r="J153" s="24"/>
      <c r="K153" s="25"/>
      <c r="L153" s="23"/>
      <c r="M153" s="24"/>
      <c r="N153" s="24"/>
      <c r="O153" s="24"/>
      <c r="P153" s="24"/>
      <c r="Q153" s="24"/>
      <c r="R153" s="24"/>
      <c r="S153" s="24"/>
      <c r="T153" s="24"/>
      <c r="U153" s="25"/>
      <c r="V153" s="23"/>
      <c r="W153" s="24"/>
      <c r="X153" s="24"/>
      <c r="Y153" s="24"/>
      <c r="Z153" s="24"/>
      <c r="AA153" s="24"/>
      <c r="AB153" s="24"/>
      <c r="AC153" s="24"/>
      <c r="AD153" s="24"/>
      <c r="AE153" s="25"/>
    </row>
    <row r="154" spans="1:3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</row>
    <row r="155" spans="1:3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</row>
    <row r="156" spans="1:3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</row>
    <row r="157" spans="1:3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</row>
    <row r="158" spans="1:3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</row>
    <row r="159" spans="1:3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</row>
    <row r="160" spans="1:3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</row>
    <row r="161" spans="1:3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</row>
    <row r="162" spans="1:3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</row>
    <row r="163" spans="1:3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</row>
    <row r="164" spans="1:3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</row>
    <row r="165" spans="1:3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</row>
    <row r="166" spans="1:3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</row>
    <row r="167" spans="1:3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</row>
    <row r="168" spans="1:3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</row>
    <row r="169" spans="1:3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</row>
  </sheetData>
  <autoFilter ref="P13:AC153" xr:uid="{9CBA36BA-4145-4718-869E-98818B265D28}">
    <filterColumn colId="12" showButton="0"/>
  </autoFilter>
  <mergeCells count="339">
    <mergeCell ref="AD122:AE127"/>
    <mergeCell ref="A56:C61"/>
    <mergeCell ref="D56:E61"/>
    <mergeCell ref="F56:F61"/>
    <mergeCell ref="G56:G61"/>
    <mergeCell ref="H56:H61"/>
    <mergeCell ref="I56:I61"/>
    <mergeCell ref="J56:J61"/>
    <mergeCell ref="K56:K61"/>
    <mergeCell ref="L56:L61"/>
    <mergeCell ref="M56:M61"/>
    <mergeCell ref="N56:N57"/>
    <mergeCell ref="AD56:AE61"/>
    <mergeCell ref="N58:N59"/>
    <mergeCell ref="N60:N61"/>
    <mergeCell ref="AD62:AE67"/>
    <mergeCell ref="AD68:AE73"/>
    <mergeCell ref="AD74:AE79"/>
    <mergeCell ref="AD80:AE85"/>
    <mergeCell ref="AD92:AE97"/>
    <mergeCell ref="AD98:AE103"/>
    <mergeCell ref="AD104:AE109"/>
    <mergeCell ref="AD110:AE115"/>
    <mergeCell ref="AD116:AE121"/>
    <mergeCell ref="AD50:AE55"/>
    <mergeCell ref="AD86:AE91"/>
    <mergeCell ref="AD44:AE49"/>
    <mergeCell ref="AD38:AE43"/>
    <mergeCell ref="AD32:AE37"/>
    <mergeCell ref="AD14:AE19"/>
    <mergeCell ref="AD20:AE25"/>
    <mergeCell ref="AD26:AE31"/>
    <mergeCell ref="M122:M127"/>
    <mergeCell ref="N122:N123"/>
    <mergeCell ref="N124:N125"/>
    <mergeCell ref="N126:N127"/>
    <mergeCell ref="M110:M115"/>
    <mergeCell ref="N110:N111"/>
    <mergeCell ref="N112:N113"/>
    <mergeCell ref="N114:N115"/>
    <mergeCell ref="M116:M121"/>
    <mergeCell ref="N116:N117"/>
    <mergeCell ref="N118:N119"/>
    <mergeCell ref="N120:N121"/>
    <mergeCell ref="N20:N21"/>
    <mergeCell ref="N22:N23"/>
    <mergeCell ref="N24:N25"/>
    <mergeCell ref="N32:N33"/>
    <mergeCell ref="A122:C127"/>
    <mergeCell ref="D122:E127"/>
    <mergeCell ref="F122:F127"/>
    <mergeCell ref="G122:G127"/>
    <mergeCell ref="H122:H127"/>
    <mergeCell ref="I122:I127"/>
    <mergeCell ref="J122:J127"/>
    <mergeCell ref="K122:K127"/>
    <mergeCell ref="L122:L127"/>
    <mergeCell ref="A116:C121"/>
    <mergeCell ref="D116:E121"/>
    <mergeCell ref="F116:F121"/>
    <mergeCell ref="G116:G121"/>
    <mergeCell ref="H116:H121"/>
    <mergeCell ref="I116:I121"/>
    <mergeCell ref="J116:J121"/>
    <mergeCell ref="K116:K121"/>
    <mergeCell ref="L116:L121"/>
    <mergeCell ref="A110:C115"/>
    <mergeCell ref="D110:E115"/>
    <mergeCell ref="F110:F115"/>
    <mergeCell ref="G110:G115"/>
    <mergeCell ref="H110:H115"/>
    <mergeCell ref="I110:I115"/>
    <mergeCell ref="J110:J115"/>
    <mergeCell ref="K110:K115"/>
    <mergeCell ref="L110:L115"/>
    <mergeCell ref="C3:AE3"/>
    <mergeCell ref="A1:B5"/>
    <mergeCell ref="O6:U6"/>
    <mergeCell ref="V6:X6"/>
    <mergeCell ref="Y6:AB6"/>
    <mergeCell ref="C1:AE1"/>
    <mergeCell ref="C2:AE2"/>
    <mergeCell ref="A104:C109"/>
    <mergeCell ref="D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5"/>
    <mergeCell ref="N106:N107"/>
    <mergeCell ref="N108:N109"/>
    <mergeCell ref="F12:F13"/>
    <mergeCell ref="O9:U9"/>
    <mergeCell ref="V9:X9"/>
    <mergeCell ref="Y9:AB9"/>
    <mergeCell ref="AC9:AE9"/>
    <mergeCell ref="AC6:AE6"/>
    <mergeCell ref="O7:U7"/>
    <mergeCell ref="V7:X7"/>
    <mergeCell ref="Y7:AB7"/>
    <mergeCell ref="AC7:AE7"/>
    <mergeCell ref="O8:U8"/>
    <mergeCell ref="V8:X8"/>
    <mergeCell ref="Y8:AB8"/>
    <mergeCell ref="AC8:AE8"/>
    <mergeCell ref="V5:Z5"/>
    <mergeCell ref="G14:G19"/>
    <mergeCell ref="O10:AE10"/>
    <mergeCell ref="C4:M4"/>
    <mergeCell ref="C5:M5"/>
    <mergeCell ref="N4:U4"/>
    <mergeCell ref="N5:U5"/>
    <mergeCell ref="AA4:AE4"/>
    <mergeCell ref="AA5:AE5"/>
    <mergeCell ref="V4:Z4"/>
    <mergeCell ref="A6:M6"/>
    <mergeCell ref="A7:M10"/>
    <mergeCell ref="A14:C19"/>
    <mergeCell ref="D14:E19"/>
    <mergeCell ref="N14:N15"/>
    <mergeCell ref="N16:N17"/>
    <mergeCell ref="N18:N19"/>
    <mergeCell ref="G12:G13"/>
    <mergeCell ref="H12:H13"/>
    <mergeCell ref="I12:M12"/>
    <mergeCell ref="AD12:AE13"/>
    <mergeCell ref="AB13:AC13"/>
    <mergeCell ref="A12:C13"/>
    <mergeCell ref="D12:E13"/>
    <mergeCell ref="L14:L19"/>
    <mergeCell ref="M14:M19"/>
    <mergeCell ref="F14:F19"/>
    <mergeCell ref="A20:C25"/>
    <mergeCell ref="D20:E25"/>
    <mergeCell ref="F20:F25"/>
    <mergeCell ref="A38:C43"/>
    <mergeCell ref="D38:E43"/>
    <mergeCell ref="F38:F43"/>
    <mergeCell ref="L32:L37"/>
    <mergeCell ref="M32:M37"/>
    <mergeCell ref="A26:C31"/>
    <mergeCell ref="D26:E31"/>
    <mergeCell ref="F26:F31"/>
    <mergeCell ref="G26:G31"/>
    <mergeCell ref="I26:I31"/>
    <mergeCell ref="J26:J31"/>
    <mergeCell ref="K26:K31"/>
    <mergeCell ref="G20:G25"/>
    <mergeCell ref="I20:I25"/>
    <mergeCell ref="J20:J25"/>
    <mergeCell ref="K20:K25"/>
    <mergeCell ref="L20:L25"/>
    <mergeCell ref="M20:M25"/>
    <mergeCell ref="N34:N35"/>
    <mergeCell ref="N36:N37"/>
    <mergeCell ref="L26:L31"/>
    <mergeCell ref="M26:M31"/>
    <mergeCell ref="N26:N27"/>
    <mergeCell ref="N28:N29"/>
    <mergeCell ref="N30:N31"/>
    <mergeCell ref="N40:N41"/>
    <mergeCell ref="N42:N43"/>
    <mergeCell ref="L38:L43"/>
    <mergeCell ref="M38:M43"/>
    <mergeCell ref="A44:C49"/>
    <mergeCell ref="D44:E49"/>
    <mergeCell ref="F44:F49"/>
    <mergeCell ref="G44:G49"/>
    <mergeCell ref="I44:I49"/>
    <mergeCell ref="J44:J49"/>
    <mergeCell ref="K44:K49"/>
    <mergeCell ref="G38:G43"/>
    <mergeCell ref="I38:I43"/>
    <mergeCell ref="J38:J43"/>
    <mergeCell ref="K38:K43"/>
    <mergeCell ref="A62:C67"/>
    <mergeCell ref="D62:E67"/>
    <mergeCell ref="F62:F67"/>
    <mergeCell ref="G62:G67"/>
    <mergeCell ref="H62:H67"/>
    <mergeCell ref="H14:H19"/>
    <mergeCell ref="H20:H25"/>
    <mergeCell ref="J50:J55"/>
    <mergeCell ref="K50:K55"/>
    <mergeCell ref="A50:C55"/>
    <mergeCell ref="D50:E55"/>
    <mergeCell ref="F50:F55"/>
    <mergeCell ref="G50:G55"/>
    <mergeCell ref="I50:I55"/>
    <mergeCell ref="J32:J37"/>
    <mergeCell ref="K32:K37"/>
    <mergeCell ref="A32:C37"/>
    <mergeCell ref="D32:E37"/>
    <mergeCell ref="F32:F37"/>
    <mergeCell ref="G32:G37"/>
    <mergeCell ref="I32:I37"/>
    <mergeCell ref="I14:I19"/>
    <mergeCell ref="J14:J19"/>
    <mergeCell ref="K14:K19"/>
    <mergeCell ref="I62:I67"/>
    <mergeCell ref="J62:J67"/>
    <mergeCell ref="K62:K67"/>
    <mergeCell ref="L62:L67"/>
    <mergeCell ref="M62:M67"/>
    <mergeCell ref="N62:N63"/>
    <mergeCell ref="N64:N65"/>
    <mergeCell ref="N66:N67"/>
    <mergeCell ref="H26:H31"/>
    <mergeCell ref="H32:H37"/>
    <mergeCell ref="H38:H43"/>
    <mergeCell ref="H44:H49"/>
    <mergeCell ref="H50:H55"/>
    <mergeCell ref="L50:L55"/>
    <mergeCell ref="M50:M55"/>
    <mergeCell ref="N50:N51"/>
    <mergeCell ref="N52:N53"/>
    <mergeCell ref="N54:N55"/>
    <mergeCell ref="L44:L49"/>
    <mergeCell ref="M44:M49"/>
    <mergeCell ref="N44:N45"/>
    <mergeCell ref="N46:N47"/>
    <mergeCell ref="N48:N49"/>
    <mergeCell ref="N38:N39"/>
    <mergeCell ref="J68:J73"/>
    <mergeCell ref="K68:K73"/>
    <mergeCell ref="L68:L73"/>
    <mergeCell ref="M68:M73"/>
    <mergeCell ref="N68:N69"/>
    <mergeCell ref="N70:N71"/>
    <mergeCell ref="N72:N73"/>
    <mergeCell ref="A68:C73"/>
    <mergeCell ref="D68:E73"/>
    <mergeCell ref="F68:F73"/>
    <mergeCell ref="G68:G73"/>
    <mergeCell ref="H68:H73"/>
    <mergeCell ref="I68:I73"/>
    <mergeCell ref="J74:J79"/>
    <mergeCell ref="K74:K79"/>
    <mergeCell ref="L74:L79"/>
    <mergeCell ref="M74:M79"/>
    <mergeCell ref="N74:N75"/>
    <mergeCell ref="N76:N77"/>
    <mergeCell ref="N78:N79"/>
    <mergeCell ref="A74:C79"/>
    <mergeCell ref="D74:E79"/>
    <mergeCell ref="F74:F79"/>
    <mergeCell ref="G74:G79"/>
    <mergeCell ref="H74:H79"/>
    <mergeCell ref="I74:I79"/>
    <mergeCell ref="N90:N91"/>
    <mergeCell ref="A86:C91"/>
    <mergeCell ref="D86:E91"/>
    <mergeCell ref="F86:F91"/>
    <mergeCell ref="G86:G91"/>
    <mergeCell ref="H86:H91"/>
    <mergeCell ref="I86:I91"/>
    <mergeCell ref="J80:J85"/>
    <mergeCell ref="K80:K85"/>
    <mergeCell ref="L80:L85"/>
    <mergeCell ref="M80:M85"/>
    <mergeCell ref="N80:N81"/>
    <mergeCell ref="N82:N83"/>
    <mergeCell ref="N84:N85"/>
    <mergeCell ref="A80:C85"/>
    <mergeCell ref="D80:E85"/>
    <mergeCell ref="F80:F85"/>
    <mergeCell ref="G80:G85"/>
    <mergeCell ref="H80:H85"/>
    <mergeCell ref="I80:I85"/>
    <mergeCell ref="A98:C103"/>
    <mergeCell ref="D98:E103"/>
    <mergeCell ref="F98:F103"/>
    <mergeCell ref="G98:G103"/>
    <mergeCell ref="H98:H103"/>
    <mergeCell ref="I98:I103"/>
    <mergeCell ref="J92:J97"/>
    <mergeCell ref="K92:K97"/>
    <mergeCell ref="L92:L97"/>
    <mergeCell ref="A92:C97"/>
    <mergeCell ref="D92:E97"/>
    <mergeCell ref="F92:F97"/>
    <mergeCell ref="G92:G97"/>
    <mergeCell ref="H92:H97"/>
    <mergeCell ref="I92:I97"/>
    <mergeCell ref="N12:AC12"/>
    <mergeCell ref="N128:O129"/>
    <mergeCell ref="AB128:AB129"/>
    <mergeCell ref="N131:O132"/>
    <mergeCell ref="AB131:AB132"/>
    <mergeCell ref="N134:O135"/>
    <mergeCell ref="AB134:AB135"/>
    <mergeCell ref="J98:J103"/>
    <mergeCell ref="K98:K103"/>
    <mergeCell ref="L98:L103"/>
    <mergeCell ref="M98:M103"/>
    <mergeCell ref="N98:N99"/>
    <mergeCell ref="N100:N101"/>
    <mergeCell ref="N102:N103"/>
    <mergeCell ref="M92:M97"/>
    <mergeCell ref="N92:N93"/>
    <mergeCell ref="N94:N95"/>
    <mergeCell ref="N96:N97"/>
    <mergeCell ref="J86:J91"/>
    <mergeCell ref="K86:K91"/>
    <mergeCell ref="L86:L91"/>
    <mergeCell ref="M86:M91"/>
    <mergeCell ref="N86:N87"/>
    <mergeCell ref="N88:N89"/>
    <mergeCell ref="A137:AE137"/>
    <mergeCell ref="V138:AE138"/>
    <mergeCell ref="L138:U138"/>
    <mergeCell ref="A138:K138"/>
    <mergeCell ref="A139:K140"/>
    <mergeCell ref="A150:K151"/>
    <mergeCell ref="L150:U151"/>
    <mergeCell ref="V150:AE151"/>
    <mergeCell ref="A141:K142"/>
    <mergeCell ref="L141:U142"/>
    <mergeCell ref="V141:AE142"/>
    <mergeCell ref="L139:U140"/>
    <mergeCell ref="V139:AE140"/>
    <mergeCell ref="A143:K144"/>
    <mergeCell ref="L143:U144"/>
    <mergeCell ref="V143:AE144"/>
    <mergeCell ref="A152:K153"/>
    <mergeCell ref="L152:U153"/>
    <mergeCell ref="V152:AE153"/>
    <mergeCell ref="A154:AE169"/>
    <mergeCell ref="A145:AE145"/>
    <mergeCell ref="A146:K147"/>
    <mergeCell ref="L146:U147"/>
    <mergeCell ref="V146:AE147"/>
    <mergeCell ref="A148:K149"/>
    <mergeCell ref="L148:U149"/>
    <mergeCell ref="V148:AE149"/>
  </mergeCells>
  <conditionalFormatting sqref="P14:AA14">
    <cfRule type="cellIs" dxfId="78" priority="117" stopIfTrue="1" operator="greaterThan">
      <formula>0</formula>
    </cfRule>
  </conditionalFormatting>
  <conditionalFormatting sqref="P15:AA15 P17:AA17 P19:AA19">
    <cfRule type="cellIs" dxfId="77" priority="116" operator="greaterThan">
      <formula>0</formula>
    </cfRule>
  </conditionalFormatting>
  <conditionalFormatting sqref="P16:AA16">
    <cfRule type="cellIs" dxfId="76" priority="115" stopIfTrue="1" operator="greaterThan">
      <formula>0</formula>
    </cfRule>
  </conditionalFormatting>
  <conditionalFormatting sqref="P18:AA18">
    <cfRule type="cellIs" dxfId="75" priority="114" stopIfTrue="1" operator="greaterThan">
      <formula>0</formula>
    </cfRule>
  </conditionalFormatting>
  <conditionalFormatting sqref="AC14:AC19">
    <cfRule type="dataBar" priority="1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{1990942E-3DA6-452C-B91F-35F073C41CD0}</x14:id>
        </ext>
      </extLst>
    </cfRule>
  </conditionalFormatting>
  <conditionalFormatting sqref="P20:AA20">
    <cfRule type="cellIs" dxfId="74" priority="112" stopIfTrue="1" operator="greaterThan">
      <formula>0</formula>
    </cfRule>
  </conditionalFormatting>
  <conditionalFormatting sqref="P21:AA21 P23:AA23 P25:AA25">
    <cfRule type="cellIs" dxfId="73" priority="111" operator="greaterThan">
      <formula>0</formula>
    </cfRule>
  </conditionalFormatting>
  <conditionalFormatting sqref="P22:AA22">
    <cfRule type="cellIs" dxfId="72" priority="110" stopIfTrue="1" operator="greaterThan">
      <formula>0</formula>
    </cfRule>
  </conditionalFormatting>
  <conditionalFormatting sqref="P24:AA24">
    <cfRule type="cellIs" dxfId="71" priority="109" stopIfTrue="1" operator="greaterThan">
      <formula>0</formula>
    </cfRule>
  </conditionalFormatting>
  <conditionalFormatting sqref="AC20:AC25">
    <cfRule type="dataBar" priority="1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{896CC174-DD1F-4C44-A21A-8DAB74FC3B78}</x14:id>
        </ext>
      </extLst>
    </cfRule>
  </conditionalFormatting>
  <conditionalFormatting sqref="P26:AA26">
    <cfRule type="cellIs" dxfId="70" priority="107" stopIfTrue="1" operator="greaterThan">
      <formula>0</formula>
    </cfRule>
  </conditionalFormatting>
  <conditionalFormatting sqref="P27:AA27 P29:AA29 P31:AA31">
    <cfRule type="cellIs" dxfId="69" priority="106" operator="greaterThan">
      <formula>0</formula>
    </cfRule>
  </conditionalFormatting>
  <conditionalFormatting sqref="P28:AA28">
    <cfRule type="cellIs" dxfId="68" priority="105" stopIfTrue="1" operator="greaterThan">
      <formula>0</formula>
    </cfRule>
  </conditionalFormatting>
  <conditionalFormatting sqref="P30:AA30">
    <cfRule type="cellIs" dxfId="67" priority="104" stopIfTrue="1" operator="greaterThan">
      <formula>0</formula>
    </cfRule>
  </conditionalFormatting>
  <conditionalFormatting sqref="AC26:AC31">
    <cfRule type="dataBar" priority="10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{7406B676-7CC3-4392-A33F-27CA596178EF}</x14:id>
        </ext>
      </extLst>
    </cfRule>
  </conditionalFormatting>
  <conditionalFormatting sqref="P32:AA32">
    <cfRule type="cellIs" dxfId="66" priority="102" stopIfTrue="1" operator="greaterThan">
      <formula>0</formula>
    </cfRule>
  </conditionalFormatting>
  <conditionalFormatting sqref="P33:AA33 P35:AA35 P37:AA37">
    <cfRule type="cellIs" dxfId="65" priority="101" operator="greaterThan">
      <formula>0</formula>
    </cfRule>
  </conditionalFormatting>
  <conditionalFormatting sqref="P34:AA34">
    <cfRule type="cellIs" dxfId="64" priority="100" stopIfTrue="1" operator="greaterThan">
      <formula>0</formula>
    </cfRule>
  </conditionalFormatting>
  <conditionalFormatting sqref="P36:AA36">
    <cfRule type="cellIs" dxfId="63" priority="99" stopIfTrue="1" operator="greaterThan">
      <formula>0</formula>
    </cfRule>
  </conditionalFormatting>
  <conditionalFormatting sqref="AC32:AC37">
    <cfRule type="dataBar" priority="10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{15B3009F-90B9-4579-9F57-8D046E6390DB}</x14:id>
        </ext>
      </extLst>
    </cfRule>
  </conditionalFormatting>
  <conditionalFormatting sqref="P38:AA38">
    <cfRule type="cellIs" dxfId="62" priority="97" stopIfTrue="1" operator="greaterThan">
      <formula>0</formula>
    </cfRule>
  </conditionalFormatting>
  <conditionalFormatting sqref="P39:AA39 P41:AA41 P43:AA43">
    <cfRule type="cellIs" dxfId="61" priority="96" operator="greaterThan">
      <formula>0</formula>
    </cfRule>
  </conditionalFormatting>
  <conditionalFormatting sqref="P40:AA40">
    <cfRule type="cellIs" dxfId="60" priority="95" stopIfTrue="1" operator="greaterThan">
      <formula>0</formula>
    </cfRule>
  </conditionalFormatting>
  <conditionalFormatting sqref="P42:AA42">
    <cfRule type="cellIs" dxfId="59" priority="94" stopIfTrue="1" operator="greaterThan">
      <formula>0</formula>
    </cfRule>
  </conditionalFormatting>
  <conditionalFormatting sqref="AC38:AC43">
    <cfRule type="dataBar" priority="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{85DE1F64-E2C9-4D2B-BCEE-7551FE00A951}</x14:id>
        </ext>
      </extLst>
    </cfRule>
  </conditionalFormatting>
  <conditionalFormatting sqref="P44:AA44">
    <cfRule type="cellIs" dxfId="58" priority="92" stopIfTrue="1" operator="greaterThan">
      <formula>0</formula>
    </cfRule>
  </conditionalFormatting>
  <conditionalFormatting sqref="P45:AA45 P47:AA47 P49:AA49">
    <cfRule type="cellIs" dxfId="57" priority="91" operator="greaterThan">
      <formula>0</formula>
    </cfRule>
  </conditionalFormatting>
  <conditionalFormatting sqref="P46:AA46">
    <cfRule type="cellIs" dxfId="56" priority="90" stopIfTrue="1" operator="greaterThan">
      <formula>0</formula>
    </cfRule>
  </conditionalFormatting>
  <conditionalFormatting sqref="P48:AA48">
    <cfRule type="cellIs" dxfId="55" priority="89" stopIfTrue="1" operator="greaterThan">
      <formula>0</formula>
    </cfRule>
  </conditionalFormatting>
  <conditionalFormatting sqref="AC44:AC49">
    <cfRule type="dataBar" priority="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{A2849B43-B040-4EB4-897C-7147835C3714}</x14:id>
        </ext>
      </extLst>
    </cfRule>
  </conditionalFormatting>
  <conditionalFormatting sqref="P50:AA50">
    <cfRule type="cellIs" dxfId="54" priority="87" stopIfTrue="1" operator="greaterThan">
      <formula>0</formula>
    </cfRule>
  </conditionalFormatting>
  <conditionalFormatting sqref="P51:AA51 P53:AA53 P55:AA55">
    <cfRule type="cellIs" dxfId="53" priority="86" operator="greaterThan">
      <formula>0</formula>
    </cfRule>
  </conditionalFormatting>
  <conditionalFormatting sqref="P52:AA52">
    <cfRule type="cellIs" dxfId="52" priority="85" stopIfTrue="1" operator="greaterThan">
      <formula>0</formula>
    </cfRule>
  </conditionalFormatting>
  <conditionalFormatting sqref="P54:AA54">
    <cfRule type="cellIs" dxfId="51" priority="84" stopIfTrue="1" operator="greaterThan">
      <formula>0</formula>
    </cfRule>
  </conditionalFormatting>
  <conditionalFormatting sqref="AC50:AC55">
    <cfRule type="dataBar" priority="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{A878B8CD-2775-4B32-AB04-62DE7288731E}</x14:id>
        </ext>
      </extLst>
    </cfRule>
  </conditionalFormatting>
  <conditionalFormatting sqref="P62:AA62">
    <cfRule type="cellIs" dxfId="50" priority="82" stopIfTrue="1" operator="greaterThan">
      <formula>0</formula>
    </cfRule>
  </conditionalFormatting>
  <conditionalFormatting sqref="P63:AA63 P65:AA65 P67:AA67">
    <cfRule type="cellIs" dxfId="49" priority="81" operator="greaterThan">
      <formula>0</formula>
    </cfRule>
  </conditionalFormatting>
  <conditionalFormatting sqref="P64:AA64">
    <cfRule type="cellIs" dxfId="48" priority="80" stopIfTrue="1" operator="greaterThan">
      <formula>0</formula>
    </cfRule>
  </conditionalFormatting>
  <conditionalFormatting sqref="P66:AA66">
    <cfRule type="cellIs" dxfId="47" priority="79" stopIfTrue="1" operator="greaterThan">
      <formula>0</formula>
    </cfRule>
  </conditionalFormatting>
  <conditionalFormatting sqref="AC62:AC67">
    <cfRule type="dataBar" priority="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{D2D3D856-4D05-4B29-8AA5-C1ED47D33CDC}</x14:id>
        </ext>
      </extLst>
    </cfRule>
  </conditionalFormatting>
  <conditionalFormatting sqref="P68:AA68">
    <cfRule type="cellIs" dxfId="46" priority="77" stopIfTrue="1" operator="greaterThan">
      <formula>0</formula>
    </cfRule>
  </conditionalFormatting>
  <conditionalFormatting sqref="P69:AA69 P71:AA71 P73:AA73">
    <cfRule type="cellIs" dxfId="45" priority="76" operator="greaterThan">
      <formula>0</formula>
    </cfRule>
  </conditionalFormatting>
  <conditionalFormatting sqref="P70:AA70">
    <cfRule type="cellIs" dxfId="44" priority="75" stopIfTrue="1" operator="greaterThan">
      <formula>0</formula>
    </cfRule>
  </conditionalFormatting>
  <conditionalFormatting sqref="P72:AA72">
    <cfRule type="cellIs" dxfId="43" priority="74" stopIfTrue="1" operator="greaterThan">
      <formula>0</formula>
    </cfRule>
  </conditionalFormatting>
  <conditionalFormatting sqref="AC68:AC73">
    <cfRule type="dataBar" priority="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{7402BC0B-1A43-4863-943B-B10BAD74D6C4}</x14:id>
        </ext>
      </extLst>
    </cfRule>
  </conditionalFormatting>
  <conditionalFormatting sqref="P74:AA74">
    <cfRule type="cellIs" dxfId="42" priority="72" stopIfTrue="1" operator="greaterThan">
      <formula>0</formula>
    </cfRule>
  </conditionalFormatting>
  <conditionalFormatting sqref="P75:AA75 P77:AA77 P79:AA79">
    <cfRule type="cellIs" dxfId="41" priority="71" operator="greaterThan">
      <formula>0</formula>
    </cfRule>
  </conditionalFormatting>
  <conditionalFormatting sqref="P76:AA76">
    <cfRule type="cellIs" dxfId="40" priority="70" stopIfTrue="1" operator="greaterThan">
      <formula>0</formula>
    </cfRule>
  </conditionalFormatting>
  <conditionalFormatting sqref="P78:AA78">
    <cfRule type="cellIs" dxfId="39" priority="69" stopIfTrue="1" operator="greaterThan">
      <formula>0</formula>
    </cfRule>
  </conditionalFormatting>
  <conditionalFormatting sqref="AC74:AC79">
    <cfRule type="dataBar" priority="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{CFAFD827-BDCE-4010-92AE-B46B3A80470D}</x14:id>
        </ext>
      </extLst>
    </cfRule>
  </conditionalFormatting>
  <conditionalFormatting sqref="P80:AA80">
    <cfRule type="cellIs" dxfId="38" priority="67" stopIfTrue="1" operator="greaterThan">
      <formula>0</formula>
    </cfRule>
  </conditionalFormatting>
  <conditionalFormatting sqref="P81:AA81 P83:AA83 P85:AA85">
    <cfRule type="cellIs" dxfId="37" priority="66" operator="greaterThan">
      <formula>0</formula>
    </cfRule>
  </conditionalFormatting>
  <conditionalFormatting sqref="P82:AA82">
    <cfRule type="cellIs" dxfId="36" priority="65" stopIfTrue="1" operator="greaterThan">
      <formula>0</formula>
    </cfRule>
  </conditionalFormatting>
  <conditionalFormatting sqref="P84:AA84">
    <cfRule type="cellIs" dxfId="35" priority="64" stopIfTrue="1" operator="greaterThan">
      <formula>0</formula>
    </cfRule>
  </conditionalFormatting>
  <conditionalFormatting sqref="AC80:AC85">
    <cfRule type="dataBar" priority="6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{71360EA5-D4E6-4BBC-8BA6-5D27E72FCD21}</x14:id>
        </ext>
      </extLst>
    </cfRule>
  </conditionalFormatting>
  <conditionalFormatting sqref="P86:AA86">
    <cfRule type="cellIs" dxfId="34" priority="62" stopIfTrue="1" operator="greaterThan">
      <formula>0</formula>
    </cfRule>
  </conditionalFormatting>
  <conditionalFormatting sqref="P87:AA87 P89:AA89 P91:AA91">
    <cfRule type="cellIs" dxfId="33" priority="61" operator="greaterThan">
      <formula>0</formula>
    </cfRule>
  </conditionalFormatting>
  <conditionalFormatting sqref="P88:AA88">
    <cfRule type="cellIs" dxfId="32" priority="60" stopIfTrue="1" operator="greaterThan">
      <formula>0</formula>
    </cfRule>
  </conditionalFormatting>
  <conditionalFormatting sqref="P90:AA90">
    <cfRule type="cellIs" dxfId="31" priority="59" stopIfTrue="1" operator="greaterThan">
      <formula>0</formula>
    </cfRule>
  </conditionalFormatting>
  <conditionalFormatting sqref="AC86:AC91">
    <cfRule type="dataBar" priority="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{1680BD7A-84A3-43C7-BF43-673835E8BBE7}</x14:id>
        </ext>
      </extLst>
    </cfRule>
  </conditionalFormatting>
  <conditionalFormatting sqref="P92:AA92">
    <cfRule type="cellIs" dxfId="30" priority="57" stopIfTrue="1" operator="greaterThan">
      <formula>0</formula>
    </cfRule>
  </conditionalFormatting>
  <conditionalFormatting sqref="P93:AA93 P95:AA95 P97:AA97">
    <cfRule type="cellIs" dxfId="29" priority="56" operator="greaterThan">
      <formula>0</formula>
    </cfRule>
  </conditionalFormatting>
  <conditionalFormatting sqref="P94:AA94">
    <cfRule type="cellIs" dxfId="28" priority="55" stopIfTrue="1" operator="greaterThan">
      <formula>0</formula>
    </cfRule>
  </conditionalFormatting>
  <conditionalFormatting sqref="P96:AA96">
    <cfRule type="cellIs" dxfId="27" priority="54" stopIfTrue="1" operator="greaterThan">
      <formula>0</formula>
    </cfRule>
  </conditionalFormatting>
  <conditionalFormatting sqref="AC92:AC97">
    <cfRule type="dataBar" priority="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{7961C2E9-1BA0-44EE-95CF-2E96D534DC9B}</x14:id>
        </ext>
      </extLst>
    </cfRule>
  </conditionalFormatting>
  <conditionalFormatting sqref="P98:AA98">
    <cfRule type="cellIs" dxfId="26" priority="52" stopIfTrue="1" operator="greaterThan">
      <formula>0</formula>
    </cfRule>
  </conditionalFormatting>
  <conditionalFormatting sqref="P99:AA99 P101:AA101 P103:AA103">
    <cfRule type="cellIs" dxfId="25" priority="51" operator="greaterThan">
      <formula>0</formula>
    </cfRule>
  </conditionalFormatting>
  <conditionalFormatting sqref="P100:AA100">
    <cfRule type="cellIs" dxfId="24" priority="50" stopIfTrue="1" operator="greaterThan">
      <formula>0</formula>
    </cfRule>
  </conditionalFormatting>
  <conditionalFormatting sqref="P102:AA102">
    <cfRule type="cellIs" dxfId="23" priority="49" stopIfTrue="1" operator="greaterThan">
      <formula>0</formula>
    </cfRule>
  </conditionalFormatting>
  <conditionalFormatting sqref="AC98:AC103">
    <cfRule type="dataBar" priority="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{9F3DB873-562B-40C3-840A-5D0A0ED9DAAB}</x14:id>
        </ext>
      </extLst>
    </cfRule>
  </conditionalFormatting>
  <conditionalFormatting sqref="P130:AA130">
    <cfRule type="cellIs" dxfId="22" priority="28" operator="greaterThan">
      <formula>0</formula>
    </cfRule>
  </conditionalFormatting>
  <conditionalFormatting sqref="P133:AA133">
    <cfRule type="cellIs" dxfId="21" priority="27" operator="greaterThan">
      <formula>0</formula>
    </cfRule>
  </conditionalFormatting>
  <conditionalFormatting sqref="P136:AA136">
    <cfRule type="cellIs" dxfId="20" priority="26" operator="greaterThan">
      <formula>0</formula>
    </cfRule>
  </conditionalFormatting>
  <conditionalFormatting sqref="P104:AA104">
    <cfRule type="cellIs" dxfId="19" priority="24" stopIfTrue="1" operator="greaterThan">
      <formula>0</formula>
    </cfRule>
  </conditionalFormatting>
  <conditionalFormatting sqref="P105:AA105 P107:AA107 P109:AA109">
    <cfRule type="cellIs" dxfId="18" priority="23" operator="greaterThan">
      <formula>0</formula>
    </cfRule>
  </conditionalFormatting>
  <conditionalFormatting sqref="P106:AA106">
    <cfRule type="cellIs" dxfId="17" priority="22" stopIfTrue="1" operator="greaterThan">
      <formula>0</formula>
    </cfRule>
  </conditionalFormatting>
  <conditionalFormatting sqref="P108:AA108">
    <cfRule type="cellIs" dxfId="16" priority="21" stopIfTrue="1" operator="greaterThan">
      <formula>0</formula>
    </cfRule>
  </conditionalFormatting>
  <conditionalFormatting sqref="AC104:AC109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{AA8B2596-E943-4669-835F-C39CB9F726C8}</x14:id>
        </ext>
      </extLst>
    </cfRule>
  </conditionalFormatting>
  <conditionalFormatting sqref="P110:AA110">
    <cfRule type="cellIs" dxfId="15" priority="19" stopIfTrue="1" operator="greaterThan">
      <formula>0</formula>
    </cfRule>
  </conditionalFormatting>
  <conditionalFormatting sqref="P111:AA111 P113:AA113 P115:AA115">
    <cfRule type="cellIs" dxfId="14" priority="18" operator="greaterThan">
      <formula>0</formula>
    </cfRule>
  </conditionalFormatting>
  <conditionalFormatting sqref="P112:AA112">
    <cfRule type="cellIs" dxfId="13" priority="17" stopIfTrue="1" operator="greaterThan">
      <formula>0</formula>
    </cfRule>
  </conditionalFormatting>
  <conditionalFormatting sqref="P114:AA114">
    <cfRule type="cellIs" dxfId="12" priority="16" stopIfTrue="1" operator="greaterThan">
      <formula>0</formula>
    </cfRule>
  </conditionalFormatting>
  <conditionalFormatting sqref="AC110:AC115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{47A1CA54-5C0D-4A7E-9B74-EA49A1319E59}</x14:id>
        </ext>
      </extLst>
    </cfRule>
  </conditionalFormatting>
  <conditionalFormatting sqref="P116:AA116">
    <cfRule type="cellIs" dxfId="11" priority="14" stopIfTrue="1" operator="greaterThan">
      <formula>0</formula>
    </cfRule>
  </conditionalFormatting>
  <conditionalFormatting sqref="P117:AA117 P119:AA119 P121:AA121">
    <cfRule type="cellIs" dxfId="10" priority="13" operator="greaterThan">
      <formula>0</formula>
    </cfRule>
  </conditionalFormatting>
  <conditionalFormatting sqref="P118:AA118">
    <cfRule type="cellIs" dxfId="9" priority="12" stopIfTrue="1" operator="greaterThan">
      <formula>0</formula>
    </cfRule>
  </conditionalFormatting>
  <conditionalFormatting sqref="P120:AA120">
    <cfRule type="cellIs" dxfId="8" priority="11" stopIfTrue="1" operator="greaterThan">
      <formula>0</formula>
    </cfRule>
  </conditionalFormatting>
  <conditionalFormatting sqref="AC116:AC121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{3D3A3D4A-CEA8-4848-B9FA-4A05611F0C68}</x14:id>
        </ext>
      </extLst>
    </cfRule>
  </conditionalFormatting>
  <conditionalFormatting sqref="P122:AA122">
    <cfRule type="cellIs" dxfId="7" priority="9" stopIfTrue="1" operator="greaterThan">
      <formula>0</formula>
    </cfRule>
  </conditionalFormatting>
  <conditionalFormatting sqref="P123:AA123 P125:AA125 P127:AA127">
    <cfRule type="cellIs" dxfId="6" priority="8" operator="greaterThan">
      <formula>0</formula>
    </cfRule>
  </conditionalFormatting>
  <conditionalFormatting sqref="P124:AA124">
    <cfRule type="cellIs" dxfId="5" priority="7" stopIfTrue="1" operator="greaterThan">
      <formula>0</formula>
    </cfRule>
  </conditionalFormatting>
  <conditionalFormatting sqref="P126:AA126">
    <cfRule type="cellIs" dxfId="4" priority="6" stopIfTrue="1" operator="greaterThan">
      <formula>0</formula>
    </cfRule>
  </conditionalFormatting>
  <conditionalFormatting sqref="AC122:AC127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{40CE628F-5EA1-4EF3-BAA6-0A1AD3C54DDB}</x14:id>
        </ext>
      </extLst>
    </cfRule>
  </conditionalFormatting>
  <conditionalFormatting sqref="P56:AA56">
    <cfRule type="cellIs" dxfId="3" priority="4" stopIfTrue="1" operator="greaterThan">
      <formula>0</formula>
    </cfRule>
  </conditionalFormatting>
  <conditionalFormatting sqref="P57:AA57 P59:AA59 P61:AA61">
    <cfRule type="cellIs" dxfId="2" priority="3" operator="greaterThan">
      <formula>0</formula>
    </cfRule>
  </conditionalFormatting>
  <conditionalFormatting sqref="P58:AA58">
    <cfRule type="cellIs" dxfId="1" priority="2" stopIfTrue="1" operator="greaterThan">
      <formula>0</formula>
    </cfRule>
  </conditionalFormatting>
  <conditionalFormatting sqref="P60:AA60">
    <cfRule type="cellIs" dxfId="0" priority="1" stopIfTrue="1" operator="greaterThan">
      <formula>0</formula>
    </cfRule>
  </conditionalFormatting>
  <conditionalFormatting sqref="AC56:AC61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{2182A800-F9EC-4A18-89E2-250605015EE9}</x14:id>
        </ext>
      </extLst>
    </cfRule>
  </conditionalFormatting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90942E-3DA6-452C-B91F-35F073C41C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AC14:AC19</xm:sqref>
        </x14:conditionalFormatting>
        <x14:conditionalFormatting xmlns:xm="http://schemas.microsoft.com/office/excel/2006/main">
          <x14:cfRule type="dataBar" id="{896CC174-DD1F-4C44-A21A-8DAB74FC3B7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AC20:AC25</xm:sqref>
        </x14:conditionalFormatting>
        <x14:conditionalFormatting xmlns:xm="http://schemas.microsoft.com/office/excel/2006/main">
          <x14:cfRule type="dataBar" id="{7406B676-7CC3-4392-A33F-27CA596178E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AC26:AC31</xm:sqref>
        </x14:conditionalFormatting>
        <x14:conditionalFormatting xmlns:xm="http://schemas.microsoft.com/office/excel/2006/main">
          <x14:cfRule type="dataBar" id="{15B3009F-90B9-4579-9F57-8D046E6390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AC32:AC37</xm:sqref>
        </x14:conditionalFormatting>
        <x14:conditionalFormatting xmlns:xm="http://schemas.microsoft.com/office/excel/2006/main">
          <x14:cfRule type="dataBar" id="{85DE1F64-E2C9-4D2B-BCEE-7551FE00A95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AC38:AC43</xm:sqref>
        </x14:conditionalFormatting>
        <x14:conditionalFormatting xmlns:xm="http://schemas.microsoft.com/office/excel/2006/main">
          <x14:cfRule type="dataBar" id="{A2849B43-B040-4EB4-897C-7147835C3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AC44:AC49</xm:sqref>
        </x14:conditionalFormatting>
        <x14:conditionalFormatting xmlns:xm="http://schemas.microsoft.com/office/excel/2006/main">
          <x14:cfRule type="dataBar" id="{A878B8CD-2775-4B32-AB04-62DE7288731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AC50:AC55</xm:sqref>
        </x14:conditionalFormatting>
        <x14:conditionalFormatting xmlns:xm="http://schemas.microsoft.com/office/excel/2006/main">
          <x14:cfRule type="dataBar" id="{D2D3D856-4D05-4B29-8AA5-C1ED47D33CD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AC62:AC67</xm:sqref>
        </x14:conditionalFormatting>
        <x14:conditionalFormatting xmlns:xm="http://schemas.microsoft.com/office/excel/2006/main">
          <x14:cfRule type="dataBar" id="{7402BC0B-1A43-4863-943B-B10BAD74D6C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AC68:AC73</xm:sqref>
        </x14:conditionalFormatting>
        <x14:conditionalFormatting xmlns:xm="http://schemas.microsoft.com/office/excel/2006/main">
          <x14:cfRule type="dataBar" id="{CFAFD827-BDCE-4010-92AE-B46B3A80470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AC74:AC79</xm:sqref>
        </x14:conditionalFormatting>
        <x14:conditionalFormatting xmlns:xm="http://schemas.microsoft.com/office/excel/2006/main">
          <x14:cfRule type="dataBar" id="{71360EA5-D4E6-4BBC-8BA6-5D27E72FCD2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AC80:AC85</xm:sqref>
        </x14:conditionalFormatting>
        <x14:conditionalFormatting xmlns:xm="http://schemas.microsoft.com/office/excel/2006/main">
          <x14:cfRule type="dataBar" id="{1680BD7A-84A3-43C7-BF43-673835E8BBE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AC86:AC91</xm:sqref>
        </x14:conditionalFormatting>
        <x14:conditionalFormatting xmlns:xm="http://schemas.microsoft.com/office/excel/2006/main">
          <x14:cfRule type="dataBar" id="{7961C2E9-1BA0-44EE-95CF-2E96D534DC9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AC92:AC97</xm:sqref>
        </x14:conditionalFormatting>
        <x14:conditionalFormatting xmlns:xm="http://schemas.microsoft.com/office/excel/2006/main">
          <x14:cfRule type="dataBar" id="{9F3DB873-562B-40C3-840A-5D0A0ED9DAA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AC98:AC103</xm:sqref>
        </x14:conditionalFormatting>
        <x14:conditionalFormatting xmlns:xm="http://schemas.microsoft.com/office/excel/2006/main">
          <x14:cfRule type="dataBar" id="{AA8B2596-E943-4669-835F-C39CB9F726C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AC104:AC109</xm:sqref>
        </x14:conditionalFormatting>
        <x14:conditionalFormatting xmlns:xm="http://schemas.microsoft.com/office/excel/2006/main">
          <x14:cfRule type="dataBar" id="{47A1CA54-5C0D-4A7E-9B74-EA49A1319E5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AC110:AC115</xm:sqref>
        </x14:conditionalFormatting>
        <x14:conditionalFormatting xmlns:xm="http://schemas.microsoft.com/office/excel/2006/main">
          <x14:cfRule type="dataBar" id="{3D3A3D4A-CEA8-4848-B9FA-4A05611F0C6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AC116:AC121</xm:sqref>
        </x14:conditionalFormatting>
        <x14:conditionalFormatting xmlns:xm="http://schemas.microsoft.com/office/excel/2006/main">
          <x14:cfRule type="dataBar" id="{40CE628F-5EA1-4EF3-BAA6-0A1AD3C54D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AC122:AC127</xm:sqref>
        </x14:conditionalFormatting>
        <x14:conditionalFormatting xmlns:xm="http://schemas.microsoft.com/office/excel/2006/main">
          <x14:cfRule type="dataBar" id="{2182A800-F9EC-4A18-89E2-250605015E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AC56:AC61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Romero León</dc:creator>
  <cp:lastModifiedBy>Tania Valentina Paz Romero</cp:lastModifiedBy>
  <dcterms:created xsi:type="dcterms:W3CDTF">2026-01-08T15:50:27Z</dcterms:created>
  <dcterms:modified xsi:type="dcterms:W3CDTF">2026-05-15T15:08:27Z</dcterms:modified>
</cp:coreProperties>
</file>