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Ex1.xml" ContentType="application/vnd.ms-office.chartex+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charts/chart18.xml" ContentType="application/vnd.openxmlformats-officedocument.drawingml.chart+xml"/>
  <Override PartName="/xl/charts/style19.xml" ContentType="application/vnd.ms-office.chartstyle+xml"/>
  <Override PartName="/xl/charts/colors19.xml" ContentType="application/vnd.ms-office.chartcolorstyle+xml"/>
  <Override PartName="/xl/charts/chart19.xml" ContentType="application/vnd.openxmlformats-officedocument.drawingml.chart+xml"/>
  <Override PartName="/xl/charts/style20.xml" ContentType="application/vnd.ms-office.chartstyle+xml"/>
  <Override PartName="/xl/charts/colors20.xml" ContentType="application/vnd.ms-office.chartcolorstyle+xml"/>
  <Override PartName="/xl/charts/chart20.xml" ContentType="application/vnd.openxmlformats-officedocument.drawingml.chart+xml"/>
  <Override PartName="/xl/charts/style21.xml" ContentType="application/vnd.ms-office.chartstyle+xml"/>
  <Override PartName="/xl/charts/colors21.xml" ContentType="application/vnd.ms-office.chartcolorstyle+xml"/>
  <Override PartName="/xl/charts/chart21.xml" ContentType="application/vnd.openxmlformats-officedocument.drawingml.chart+xml"/>
  <Override PartName="/xl/charts/style22.xml" ContentType="application/vnd.ms-office.chartstyle+xml"/>
  <Override PartName="/xl/charts/colors22.xml" ContentType="application/vnd.ms-office.chartcolorstyle+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charts/chart23.xml" ContentType="application/vnd.openxmlformats-officedocument.drawingml.chart+xml"/>
  <Override PartName="/xl/charts/style24.xml" ContentType="application/vnd.ms-office.chartstyle+xml"/>
  <Override PartName="/xl/charts/colors24.xml" ContentType="application/vnd.ms-office.chartcolorstyle+xml"/>
  <Override PartName="/xl/charts/chart24.xml" ContentType="application/vnd.openxmlformats-officedocument.drawingml.chart+xml"/>
  <Override PartName="/xl/charts/style25.xml" ContentType="application/vnd.ms-office.chartstyle+xml"/>
  <Override PartName="/xl/charts/colors25.xml" ContentType="application/vnd.ms-office.chartcolorstyle+xml"/>
  <Override PartName="/xl/charts/chart25.xml" ContentType="application/vnd.openxmlformats-officedocument.drawingml.chart+xml"/>
  <Override PartName="/xl/charts/style26.xml" ContentType="application/vnd.ms-office.chartstyle+xml"/>
  <Override PartName="/xl/charts/colors26.xml" ContentType="application/vnd.ms-office.chartcolorstyle+xml"/>
  <Override PartName="/xl/charts/chart26.xml" ContentType="application/vnd.openxmlformats-officedocument.drawingml.chart+xml"/>
  <Override PartName="/xl/charts/style27.xml" ContentType="application/vnd.ms-office.chartstyle+xml"/>
  <Override PartName="/xl/charts/colors27.xml" ContentType="application/vnd.ms-office.chartcolorstyle+xml"/>
  <Override PartName="/xl/charts/chart27.xml" ContentType="application/vnd.openxmlformats-officedocument.drawingml.chart+xml"/>
  <Override PartName="/xl/charts/style28.xml" ContentType="application/vnd.ms-office.chartstyle+xml"/>
  <Override PartName="/xl/charts/colors28.xml" ContentType="application/vnd.ms-office.chartcolorstyle+xml"/>
  <Override PartName="/xl/charts/chart28.xml" ContentType="application/vnd.openxmlformats-officedocument.drawingml.chart+xml"/>
  <Override PartName="/xl/charts/style29.xml" ContentType="application/vnd.ms-office.chartstyle+xml"/>
  <Override PartName="/xl/charts/colors29.xml" ContentType="application/vnd.ms-office.chartcolorstyle+xml"/>
  <Override PartName="/xl/charts/chart29.xml" ContentType="application/vnd.openxmlformats-officedocument.drawingml.chart+xml"/>
  <Override PartName="/xl/charts/style30.xml" ContentType="application/vnd.ms-office.chartstyle+xml"/>
  <Override PartName="/xl/charts/colors30.xml" ContentType="application/vnd.ms-office.chartcolorstyle+xml"/>
  <Override PartName="/xl/charts/chart30.xml" ContentType="application/vnd.openxmlformats-officedocument.drawingml.chart+xml"/>
  <Override PartName="/xl/charts/style31.xml" ContentType="application/vnd.ms-office.chartstyle+xml"/>
  <Override PartName="/xl/charts/colors31.xml" ContentType="application/vnd.ms-office.chartcolorstyle+xml"/>
  <Override PartName="/xl/charts/chart31.xml" ContentType="application/vnd.openxmlformats-officedocument.drawingml.chart+xml"/>
  <Override PartName="/xl/charts/style32.xml" ContentType="application/vnd.ms-office.chartstyle+xml"/>
  <Override PartName="/xl/charts/colors32.xml" ContentType="application/vnd.ms-office.chartcolorstyle+xml"/>
  <Override PartName="/xl/charts/chartEx2.xml" ContentType="application/vnd.ms-office.chartex+xml"/>
  <Override PartName="/xl/charts/style33.xml" ContentType="application/vnd.ms-office.chartstyle+xml"/>
  <Override PartName="/xl/charts/colors33.xml" ContentType="application/vnd.ms-office.chartcolorstyle+xml"/>
  <Override PartName="/xl/charts/chart32.xml" ContentType="application/vnd.openxmlformats-officedocument.drawingml.chart+xml"/>
  <Override PartName="/xl/charts/style34.xml" ContentType="application/vnd.ms-office.chartstyle+xml"/>
  <Override PartName="/xl/charts/colors3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style35.xml" ContentType="application/vnd.ms-office.chartstyle+xml"/>
  <Override PartName="/xl/charts/colors35.xml" ContentType="application/vnd.ms-office.chartcolorstyle+xml"/>
  <Override PartName="/xl/charts/chart35.xml" ContentType="application/vnd.openxmlformats-officedocument.drawingml.chart+xml"/>
  <Override PartName="/xl/charts/style36.xml" ContentType="application/vnd.ms-office.chartstyle+xml"/>
  <Override PartName="/xl/charts/colors36.xml" ContentType="application/vnd.ms-office.chartcolorstyle+xml"/>
  <Override PartName="/xl/charts/chart36.xml" ContentType="application/vnd.openxmlformats-officedocument.drawingml.chart+xml"/>
  <Override PartName="/xl/charts/style37.xml" ContentType="application/vnd.ms-office.chartstyle+xml"/>
  <Override PartName="/xl/charts/colors37.xml" ContentType="application/vnd.ms-office.chartcolorstyle+xml"/>
  <Override PartName="/xl/charts/chart37.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xml" ContentType="application/vnd.openxmlformats-officedocument.drawing+xml"/>
  <Override PartName="/xl/charts/chart38.xml" ContentType="application/vnd.openxmlformats-officedocument.drawingml.chart+xml"/>
  <Override PartName="/xl/charts/style39.xml" ContentType="application/vnd.ms-office.chartstyle+xml"/>
  <Override PartName="/xl/charts/colors39.xml" ContentType="application/vnd.ms-office.chartcolorstyle+xml"/>
  <Override PartName="/xl/charts/chart39.xml" ContentType="application/vnd.openxmlformats-officedocument.drawingml.chart+xml"/>
  <Override PartName="/xl/charts/style40.xml" ContentType="application/vnd.ms-office.chartstyle+xml"/>
  <Override PartName="/xl/charts/colors4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C:\Users\deporteformativo\Nextcloud\INSDEPORTES 2022\SATISFACCIÓN DEL CLIENTE 2022\"/>
    </mc:Choice>
  </mc:AlternateContent>
  <xr:revisionPtr revIDLastSave="0" documentId="13_ncr:1_{07FE6F30-8B2E-4908-B4BE-50F5923AC125}" xr6:coauthVersionLast="36" xr6:coauthVersionMax="36" xr10:uidLastSave="{00000000-0000-0000-0000-000000000000}"/>
  <bookViews>
    <workbookView xWindow="0" yWindow="0" windowWidth="28800" windowHeight="12225" firstSheet="5" activeTab="7" xr2:uid="{00000000-000D-0000-FFFF-FFFF00000000}"/>
  </bookViews>
  <sheets>
    <sheet name="DIR-ADFE-IND-001" sheetId="12" r:id="rId1"/>
    <sheet name="Muestra - Datos I" sheetId="14" r:id="rId2"/>
    <sheet name="DATOS ENCUESTA 1er PERIODO 22" sheetId="15" r:id="rId3"/>
    <sheet name="FICHA TÉCNICA I - 2022" sheetId="16" r:id="rId4"/>
    <sheet name="Muestra - Datos II" sheetId="17" r:id="rId5"/>
    <sheet name="Datos Encuesta II - 2022" sheetId="18" r:id="rId6"/>
    <sheet name="FICHA TÉCNICA II - 2022" sheetId="19" r:id="rId7"/>
    <sheet name="COMPARATIVO I y II 2022" sheetId="20" r:id="rId8"/>
  </sheets>
  <definedNames>
    <definedName name="_xlnm._FilterDatabase" localSheetId="2" hidden="1">'DATOS ENCUESTA 1er PERIODO 22'!$A$1:$AM$838</definedName>
    <definedName name="_xlnm._FilterDatabase" localSheetId="5" hidden="1">'Datos Encuesta II - 2022'!$A$2:$Q$1146</definedName>
    <definedName name="_xlchart.v1.0" hidden="1">'Muestra - Datos I'!$B$54:$B$91</definedName>
    <definedName name="_xlchart.v1.1" hidden="1">'Muestra - Datos I'!$C$54:$C$91</definedName>
    <definedName name="_xlchart.v1.2" hidden="1">'Muestra - Datos II'!$B$79:$B$116</definedName>
    <definedName name="_xlchart.v1.3" hidden="1">'Muestra - Datos II'!$C$79:$C$116</definedName>
    <definedName name="_xlnm.Print_Area" localSheetId="3">'FICHA TÉCNICA I - 2022'!$A$1:$D$21</definedName>
    <definedName name="_xlnm.Print_Area" localSheetId="1">'Muestra - Datos I'!$A$1:$K$423</definedName>
    <definedName name="_xlnm.Print_Area" localSheetId="4">'Muestra - Datos II'!$A$1:$L$522</definedName>
  </definedNames>
  <calcPr calcId="191029"/>
</workbook>
</file>

<file path=xl/calcChain.xml><?xml version="1.0" encoding="utf-8"?>
<calcChain xmlns="http://schemas.openxmlformats.org/spreadsheetml/2006/main">
  <c r="C15" i="20" l="1"/>
  <c r="D15" i="20"/>
  <c r="D33" i="20"/>
  <c r="C33" i="20"/>
  <c r="L28" i="17" l="1"/>
  <c r="C22" i="17"/>
  <c r="C12" i="17"/>
  <c r="D390" i="17" l="1"/>
  <c r="C390" i="17"/>
  <c r="C362" i="17"/>
  <c r="D362" i="17" s="1"/>
  <c r="C337" i="17"/>
  <c r="D333" i="17" s="1"/>
  <c r="C325" i="17"/>
  <c r="D325" i="17" s="1"/>
  <c r="C314" i="17"/>
  <c r="D309" i="17" s="1"/>
  <c r="D361" i="17" l="1"/>
  <c r="D360" i="17"/>
  <c r="D324" i="17"/>
  <c r="D332" i="17"/>
  <c r="D337" i="17"/>
  <c r="D336" i="17"/>
  <c r="D335" i="17"/>
  <c r="D323" i="17"/>
  <c r="D334" i="17"/>
  <c r="D314" i="17"/>
  <c r="D308" i="17"/>
  <c r="D313" i="17"/>
  <c r="D312" i="17"/>
  <c r="D311" i="17"/>
  <c r="D310" i="17"/>
  <c r="C301" i="17"/>
  <c r="D300" i="17" s="1"/>
  <c r="C275" i="17"/>
  <c r="D275" i="17" s="1"/>
  <c r="C262" i="17"/>
  <c r="C224" i="17"/>
  <c r="C209" i="17"/>
  <c r="D204" i="17" s="1"/>
  <c r="E232" i="17"/>
  <c r="E234" i="17"/>
  <c r="E235" i="17"/>
  <c r="E236" i="17"/>
  <c r="E237" i="17"/>
  <c r="E238" i="17"/>
  <c r="E239" i="17"/>
  <c r="E240" i="17"/>
  <c r="E241" i="17"/>
  <c r="E242" i="17"/>
  <c r="E243" i="17"/>
  <c r="E244" i="17"/>
  <c r="E245" i="17"/>
  <c r="E246" i="17"/>
  <c r="E247" i="17"/>
  <c r="E248" i="17"/>
  <c r="E249" i="17"/>
  <c r="E250" i="17"/>
  <c r="E251" i="17"/>
  <c r="E252" i="17"/>
  <c r="E233" i="17"/>
  <c r="C253" i="17"/>
  <c r="C197" i="17"/>
  <c r="D223" i="17" s="1"/>
  <c r="C117" i="17"/>
  <c r="D82" i="17" s="1"/>
  <c r="C72" i="17"/>
  <c r="D70" i="17" s="1"/>
  <c r="C60" i="17"/>
  <c r="D60" i="17" s="1"/>
  <c r="C187" i="17"/>
  <c r="D132" i="17" s="1"/>
  <c r="C40" i="17"/>
  <c r="D35" i="17" s="1"/>
  <c r="C31" i="17"/>
  <c r="D29" i="17" s="1"/>
  <c r="D19" i="14"/>
  <c r="D20" i="14"/>
  <c r="D9" i="17"/>
  <c r="D299" i="17" l="1"/>
  <c r="D301" i="17"/>
  <c r="D273" i="17"/>
  <c r="D274" i="17"/>
  <c r="D272" i="17"/>
  <c r="D271" i="17"/>
  <c r="D270" i="17"/>
  <c r="D260" i="17"/>
  <c r="D261" i="17"/>
  <c r="D262" i="17"/>
  <c r="D209" i="17"/>
  <c r="D222" i="17"/>
  <c r="D224" i="17"/>
  <c r="D206" i="17"/>
  <c r="D207" i="17"/>
  <c r="D205" i="17"/>
  <c r="D208" i="17"/>
  <c r="D195" i="17"/>
  <c r="D105" i="17"/>
  <c r="D93" i="17"/>
  <c r="D89" i="17"/>
  <c r="D197" i="17"/>
  <c r="D196" i="17"/>
  <c r="D109" i="17"/>
  <c r="D104" i="17"/>
  <c r="D88" i="17"/>
  <c r="D79" i="17"/>
  <c r="D102" i="17"/>
  <c r="D86" i="17"/>
  <c r="D68" i="17"/>
  <c r="D39" i="17"/>
  <c r="D85" i="17"/>
  <c r="D113" i="17"/>
  <c r="D81" i="17"/>
  <c r="D40" i="17"/>
  <c r="D117" i="17"/>
  <c r="D101" i="17"/>
  <c r="D97" i="17"/>
  <c r="D58" i="17"/>
  <c r="D112" i="17"/>
  <c r="D96" i="17"/>
  <c r="D80" i="17"/>
  <c r="D31" i="17"/>
  <c r="D59" i="17"/>
  <c r="D110" i="17"/>
  <c r="D94" i="17"/>
  <c r="D175" i="17"/>
  <c r="D158" i="17"/>
  <c r="D135" i="17"/>
  <c r="D179" i="17"/>
  <c r="D163" i="17"/>
  <c r="D142" i="17"/>
  <c r="D26" i="17"/>
  <c r="D36" i="17"/>
  <c r="D178" i="17"/>
  <c r="D159" i="17"/>
  <c r="D139" i="17"/>
  <c r="D111" i="17"/>
  <c r="D103" i="17"/>
  <c r="D95" i="17"/>
  <c r="D87" i="17"/>
  <c r="D28" i="17"/>
  <c r="D187" i="17"/>
  <c r="D171" i="17"/>
  <c r="D151" i="17"/>
  <c r="D131" i="17"/>
  <c r="D67" i="17"/>
  <c r="D116" i="17"/>
  <c r="D108" i="17"/>
  <c r="D100" i="17"/>
  <c r="D92" i="17"/>
  <c r="D84" i="17"/>
  <c r="D155" i="17"/>
  <c r="D27" i="17"/>
  <c r="D186" i="17"/>
  <c r="D170" i="17"/>
  <c r="D150" i="17"/>
  <c r="D127" i="17"/>
  <c r="D72" i="17"/>
  <c r="D115" i="17"/>
  <c r="D107" i="17"/>
  <c r="D99" i="17"/>
  <c r="D91" i="17"/>
  <c r="D83" i="17"/>
  <c r="D30" i="17"/>
  <c r="D174" i="17"/>
  <c r="D134" i="17"/>
  <c r="D183" i="17"/>
  <c r="D167" i="17"/>
  <c r="D147" i="17"/>
  <c r="D126" i="17"/>
  <c r="D71" i="17"/>
  <c r="D114" i="17"/>
  <c r="D106" i="17"/>
  <c r="D98" i="17"/>
  <c r="D90" i="17"/>
  <c r="D182" i="17"/>
  <c r="D166" i="17"/>
  <c r="D143" i="17"/>
  <c r="D69" i="17"/>
  <c r="D162" i="17"/>
  <c r="D154" i="17"/>
  <c r="D146" i="17"/>
  <c r="D138" i="17"/>
  <c r="D130" i="17"/>
  <c r="D38" i="17"/>
  <c r="D185" i="17"/>
  <c r="D177" i="17"/>
  <c r="D169" i="17"/>
  <c r="D161" i="17"/>
  <c r="D153" i="17"/>
  <c r="D145" i="17"/>
  <c r="D137" i="17"/>
  <c r="D129" i="17"/>
  <c r="D37" i="17"/>
  <c r="D184" i="17"/>
  <c r="D176" i="17"/>
  <c r="D168" i="17"/>
  <c r="D160" i="17"/>
  <c r="D152" i="17"/>
  <c r="D144" i="17"/>
  <c r="D136" i="17"/>
  <c r="D128" i="17"/>
  <c r="D181" i="17"/>
  <c r="D173" i="17"/>
  <c r="D165" i="17"/>
  <c r="D157" i="17"/>
  <c r="D149" i="17"/>
  <c r="D141" i="17"/>
  <c r="D133" i="17"/>
  <c r="D125" i="17"/>
  <c r="D124" i="17"/>
  <c r="D180" i="17"/>
  <c r="D172" i="17"/>
  <c r="D164" i="17"/>
  <c r="D156" i="17"/>
  <c r="D148" i="17"/>
  <c r="D140" i="17"/>
  <c r="D21" i="17"/>
  <c r="D19" i="17"/>
  <c r="D22" i="17"/>
  <c r="D20" i="17"/>
  <c r="D8" i="17"/>
  <c r="D11" i="17"/>
  <c r="D12" i="17"/>
  <c r="D10" i="17"/>
  <c r="C352" i="17"/>
  <c r="D352" i="17" s="1"/>
  <c r="C290" i="17"/>
  <c r="D289" i="17" l="1"/>
  <c r="D290" i="17"/>
  <c r="D288" i="17"/>
  <c r="D351" i="17"/>
  <c r="D350" i="17"/>
  <c r="C291" i="14"/>
  <c r="D267" i="14" l="1"/>
  <c r="D265" i="14"/>
  <c r="C267" i="14"/>
  <c r="D290" i="14" s="1"/>
  <c r="D291" i="14" s="1"/>
  <c r="D253" i="14"/>
  <c r="C254" i="14"/>
  <c r="D254" i="14" s="1"/>
  <c r="C244" i="14"/>
  <c r="D242" i="14" s="1"/>
  <c r="D244" i="14" l="1"/>
  <c r="D266" i="14"/>
  <c r="D243" i="14"/>
  <c r="D252" i="14"/>
  <c r="AM3" i="15"/>
  <c r="AL3" i="15"/>
  <c r="AI3" i="15"/>
  <c r="AH3" i="15"/>
  <c r="AF3" i="15"/>
  <c r="AE3" i="15"/>
  <c r="AD3" i="15"/>
  <c r="AC3" i="15"/>
  <c r="AB3" i="15"/>
  <c r="AA3" i="15"/>
  <c r="Z3" i="15"/>
  <c r="W3" i="15"/>
  <c r="V3" i="15"/>
  <c r="U3" i="15"/>
  <c r="T3" i="15"/>
  <c r="S3" i="15"/>
  <c r="R3" i="15"/>
  <c r="Q3" i="15"/>
  <c r="N3" i="15"/>
  <c r="M3" i="15"/>
  <c r="K3" i="15"/>
  <c r="J3" i="15"/>
  <c r="C235" i="14"/>
  <c r="D232" i="14"/>
  <c r="C224" i="14"/>
  <c r="C215" i="14"/>
  <c r="D214" i="14" s="1"/>
  <c r="D213" i="14"/>
  <c r="C198" i="14"/>
  <c r="D197" i="14" s="1"/>
  <c r="D195" i="14"/>
  <c r="D194" i="14"/>
  <c r="D193" i="14"/>
  <c r="D187" i="14"/>
  <c r="C187" i="14"/>
  <c r="D186" i="14" s="1"/>
  <c r="C178" i="14"/>
  <c r="D176" i="14" s="1"/>
  <c r="D177" i="14"/>
  <c r="C161" i="14"/>
  <c r="D155" i="14" s="1"/>
  <c r="D154" i="14"/>
  <c r="D153" i="14"/>
  <c r="D138" i="14"/>
  <c r="D132" i="14"/>
  <c r="D130" i="14"/>
  <c r="D124" i="14"/>
  <c r="D116" i="14"/>
  <c r="D113" i="14"/>
  <c r="D108" i="14"/>
  <c r="D106" i="14"/>
  <c r="D99" i="14"/>
  <c r="C92" i="14"/>
  <c r="D91" i="14" s="1"/>
  <c r="D38" i="14"/>
  <c r="D37" i="14"/>
  <c r="D36" i="14"/>
  <c r="D35" i="14"/>
  <c r="D34" i="14"/>
  <c r="D33" i="14"/>
  <c r="D29" i="14"/>
  <c r="D28" i="14"/>
  <c r="D27" i="14"/>
  <c r="D26" i="14"/>
  <c r="D25" i="14"/>
  <c r="D24" i="14"/>
  <c r="C20" i="14"/>
  <c r="D18" i="14"/>
  <c r="D11" i="14"/>
  <c r="C11" i="14"/>
  <c r="D10" i="14" s="1"/>
  <c r="D8" i="14"/>
  <c r="E31" i="12"/>
  <c r="AI31" i="12" s="1"/>
  <c r="E28" i="12"/>
  <c r="AI28" i="12" s="1"/>
  <c r="D81" i="14" l="1"/>
  <c r="D223" i="14"/>
  <c r="D222" i="14"/>
  <c r="D83" i="14"/>
  <c r="D224" i="14"/>
  <c r="D92" i="14"/>
  <c r="D56" i="14"/>
  <c r="D65" i="14"/>
  <c r="D75" i="14"/>
  <c r="D84" i="14"/>
  <c r="D98" i="14"/>
  <c r="D114" i="14"/>
  <c r="D137" i="14"/>
  <c r="D156" i="14"/>
  <c r="D64" i="14"/>
  <c r="D57" i="14"/>
  <c r="D67" i="14"/>
  <c r="D76" i="14"/>
  <c r="D85" i="14"/>
  <c r="D233" i="14"/>
  <c r="D63" i="14"/>
  <c r="D55" i="14"/>
  <c r="D59" i="14"/>
  <c r="D68" i="14"/>
  <c r="D77" i="14"/>
  <c r="D86" i="14"/>
  <c r="D100" i="14"/>
  <c r="D121" i="14"/>
  <c r="D140" i="14"/>
  <c r="D161" i="14"/>
  <c r="D234" i="14"/>
  <c r="D72" i="14"/>
  <c r="D73" i="14"/>
  <c r="D60" i="14"/>
  <c r="D69" i="14"/>
  <c r="D78" i="14"/>
  <c r="D87" i="14"/>
  <c r="D105" i="14"/>
  <c r="D122" i="14"/>
  <c r="D145" i="14"/>
  <c r="D198" i="14"/>
  <c r="D235" i="14"/>
  <c r="D146" i="14"/>
  <c r="D54" i="14"/>
  <c r="D61" i="14"/>
  <c r="D70" i="14"/>
  <c r="D79" i="14"/>
  <c r="D88" i="14"/>
  <c r="D62" i="14"/>
  <c r="D71" i="14"/>
  <c r="D80" i="14"/>
  <c r="D89" i="14"/>
  <c r="D107" i="14"/>
  <c r="D129" i="14"/>
  <c r="D148" i="14"/>
  <c r="D101" i="14"/>
  <c r="D109" i="14"/>
  <c r="D125" i="14"/>
  <c r="D141" i="14"/>
  <c r="D149" i="14"/>
  <c r="D157" i="14"/>
  <c r="D215" i="14"/>
  <c r="D9" i="14"/>
  <c r="D58" i="14"/>
  <c r="D66" i="14"/>
  <c r="D74" i="14"/>
  <c r="D82" i="14"/>
  <c r="D90" i="14"/>
  <c r="D102" i="14"/>
  <c r="D110" i="14"/>
  <c r="D118" i="14"/>
  <c r="D126" i="14"/>
  <c r="D134" i="14"/>
  <c r="D142" i="14"/>
  <c r="D150" i="14"/>
  <c r="D158" i="14"/>
  <c r="D178" i="14"/>
  <c r="D196" i="14"/>
  <c r="D133" i="14"/>
  <c r="D103" i="14"/>
  <c r="D111" i="14"/>
  <c r="D119" i="14"/>
  <c r="D127" i="14"/>
  <c r="D135" i="14"/>
  <c r="D143" i="14"/>
  <c r="D151" i="14"/>
  <c r="D159" i="14"/>
  <c r="D185" i="14"/>
  <c r="D117" i="14"/>
  <c r="D104" i="14"/>
  <c r="D112" i="14"/>
  <c r="D120" i="14"/>
  <c r="D128" i="14"/>
  <c r="D136" i="14"/>
  <c r="D144" i="14"/>
  <c r="D152" i="14"/>
  <c r="D160" i="14"/>
  <c r="D115" i="14"/>
  <c r="D123" i="14"/>
  <c r="D131" i="14"/>
  <c r="D139" i="14"/>
  <c r="D1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Gabriel.Ramirez</author>
  </authors>
  <commentList>
    <comment ref="A8" authorId="0" shapeId="0" xr:uid="{C0749702-1473-4AE0-A4D9-ED2EB1F41644}">
      <text>
        <r>
          <rPr>
            <b/>
            <sz val="9"/>
            <color indexed="81"/>
            <rFont val="Tahoma"/>
            <family val="2"/>
          </rPr>
          <t>Debe ser concreto y preciso.</t>
        </r>
      </text>
    </comment>
    <comment ref="W8" authorId="0" shapeId="0" xr:uid="{17442ACE-B658-4D78-B47B-D76BAB913CBF}">
      <text>
        <r>
          <rPr>
            <b/>
            <sz val="9"/>
            <color indexed="81"/>
            <rFont val="Tahoma"/>
            <family val="2"/>
          </rPr>
          <t>Identifica el cargo responsable de alimentar los datos necesarios y/o de realizar el análisis de la información.</t>
        </r>
      </text>
    </comment>
    <comment ref="A9" authorId="0" shapeId="0" xr:uid="{91DF8172-5818-4016-BE7F-7FC8C59B78F6}">
      <text>
        <r>
          <rPr>
            <b/>
            <sz val="9"/>
            <color indexed="81"/>
            <rFont val="Tahoma"/>
            <family val="2"/>
          </rPr>
          <t>Señalar el para qué se establece el indicador y qué mide.</t>
        </r>
        <r>
          <rPr>
            <sz val="9"/>
            <color indexed="81"/>
            <rFont val="Tahoma"/>
            <family val="2"/>
          </rPr>
          <t xml:space="preserve">
</t>
        </r>
      </text>
    </comment>
    <comment ref="A10" authorId="0" shapeId="0" xr:uid="{54A7EF1B-B9F3-4877-BFE7-324118CCCF42}">
      <text>
        <r>
          <rPr>
            <b/>
            <sz val="9"/>
            <color indexed="81"/>
            <rFont val="Tahoma"/>
            <family val="2"/>
          </rPr>
          <t>Se debe establecer la fuente de los datos, con el fin de que el responsable conozca de dónde se alimenta el indicador, señala la(s) fuente(s) de las cuales se obtiene la información para el cálculo del indicador. Por ejemplo: Sistemas de información, resultados encuestas, control de registros etc.</t>
        </r>
        <r>
          <rPr>
            <sz val="9"/>
            <color indexed="81"/>
            <rFont val="Tahoma"/>
            <family val="2"/>
          </rPr>
          <t xml:space="preserve">
</t>
        </r>
      </text>
    </comment>
    <comment ref="W10" authorId="0" shapeId="0" xr:uid="{B9EDEA4B-7FA8-4699-BA8B-31AC665B9243}">
      <text>
        <r>
          <rPr>
            <b/>
            <sz val="9"/>
            <color indexed="81"/>
            <rFont val="Tahoma"/>
            <family val="2"/>
          </rPr>
          <t>Expresión matemática con la que se hace el cálculo del indicador</t>
        </r>
        <r>
          <rPr>
            <sz val="9"/>
            <color indexed="81"/>
            <rFont val="Tahoma"/>
            <family val="2"/>
          </rPr>
          <t xml:space="preserve">
</t>
        </r>
      </text>
    </comment>
    <comment ref="A11" authorId="0" shapeId="0" xr:uid="{FF34F98D-A738-4105-88AD-A3A7DE77AB8D}">
      <text>
        <r>
          <rPr>
            <b/>
            <sz val="9"/>
            <color indexed="81"/>
            <rFont val="Tahoma"/>
            <family val="2"/>
          </rPr>
          <t>Cada cuánto se toman los datos. Por ejemplo cada 8 días, cada mes, trimestral, etc.</t>
        </r>
        <r>
          <rPr>
            <sz val="9"/>
            <color indexed="81"/>
            <rFont val="Tahoma"/>
            <family val="2"/>
          </rPr>
          <t xml:space="preserve">
</t>
        </r>
      </text>
    </comment>
    <comment ref="L11" authorId="0" shapeId="0" xr:uid="{15AED5C1-1C40-4E49-ADF5-329C722E69CE}">
      <text>
        <r>
          <rPr>
            <b/>
            <sz val="9"/>
            <color indexed="81"/>
            <rFont val="Tahoma"/>
            <family val="2"/>
          </rPr>
          <t>Escribir la frecuencia con la cual va a medir el indicador (por ejemplo mensual, semestral o anual).</t>
        </r>
        <r>
          <rPr>
            <sz val="9"/>
            <color indexed="81"/>
            <rFont val="Tahoma"/>
            <family val="2"/>
          </rPr>
          <t xml:space="preserve">
</t>
        </r>
      </text>
    </comment>
    <comment ref="L12" authorId="0" shapeId="0" xr:uid="{D89A406C-3D3F-4C4B-9111-989ED0BC8963}">
      <text>
        <r>
          <rPr>
            <b/>
            <sz val="9"/>
            <color indexed="81"/>
            <rFont val="Tahoma"/>
            <family val="2"/>
          </rPr>
          <t>Magnitud de eferencia para la medición. Ejemplo: Porcentaje, Cantidades Totales, Dias etc.</t>
        </r>
      </text>
    </comment>
    <comment ref="M14" authorId="0" shapeId="0" xr:uid="{CF0D5356-C9C8-49F8-8579-93C1740260BB}">
      <text>
        <r>
          <rPr>
            <b/>
            <sz val="9"/>
            <color indexed="81"/>
            <rFont val="Tahoma"/>
            <family val="2"/>
          </rPr>
          <t xml:space="preserve">REFIERE A RECURSOS: </t>
        </r>
        <r>
          <rPr>
            <sz val="9"/>
            <color indexed="81"/>
            <rFont val="Tahoma"/>
            <family val="2"/>
          </rPr>
          <t>Personas, Insumos (Materiales), Maquinas y Equipos, Tiempos, Gatos, Utilización, Rotación, Disponibilidad (Información), Uso de Capital (Dinero), Motivación, Instalaciones.</t>
        </r>
      </text>
    </comment>
    <comment ref="X14" authorId="0" shapeId="0" xr:uid="{25471843-7ACD-4851-B649-4CA6E77A7903}">
      <text>
        <r>
          <rPr>
            <b/>
            <sz val="9"/>
            <color indexed="81"/>
            <rFont val="Tahoma"/>
            <family val="2"/>
          </rPr>
          <t xml:space="preserve">DESCRIBE TRIBUTOS: </t>
        </r>
        <r>
          <rPr>
            <sz val="9"/>
            <color indexed="81"/>
            <rFont val="Tahoma"/>
            <family val="2"/>
          </rPr>
          <t xml:space="preserve">Calidad, Oportunidades en entregas, Amabilidad, Confiabilidad, quejas, Satisfacción del Cliente, Servicio. </t>
        </r>
      </text>
    </comment>
    <comment ref="AH14" authorId="0" shapeId="0" xr:uid="{4420A863-B610-4223-8B86-88999F5F23B4}">
      <text>
        <r>
          <rPr>
            <b/>
            <sz val="9"/>
            <color indexed="81"/>
            <rFont val="Tahoma"/>
            <family val="2"/>
          </rPr>
          <t xml:space="preserve">ALUSIVO A IMPACTO: </t>
        </r>
        <r>
          <rPr>
            <sz val="9"/>
            <color indexed="81"/>
            <rFont val="Tahoma"/>
            <family val="2"/>
          </rPr>
          <t>Rendimiento, Productividad, Cobertura, Participación, Impacto, Beneficios, Fidelización de Clientes (Usuarios), Incremento de Clientes (Usuarios), Nuevos servicios.</t>
        </r>
      </text>
    </comment>
    <comment ref="I26" authorId="0" shapeId="0" xr:uid="{467BCCB0-4FFA-40D1-8E1B-1685B5291434}">
      <text>
        <r>
          <rPr>
            <b/>
            <sz val="9"/>
            <color indexed="81"/>
            <rFont val="Tahoma"/>
            <family val="2"/>
          </rPr>
          <t>Haga una descripción o análisis del resultado obtenido o de la diferencia reflejada en el trimestre.</t>
        </r>
      </text>
    </comment>
    <comment ref="W26" authorId="0" shapeId="0" xr:uid="{71F0A9F0-912E-43AF-A3A5-B388DD569DAE}">
      <text>
        <r>
          <rPr>
            <b/>
            <sz val="9"/>
            <color indexed="81"/>
            <rFont val="Tahoma"/>
            <family val="2"/>
          </rPr>
          <t>Toma de decisiones o guía para alcanzar las metas, fijar plazos y calcular recursos para planificar de forma correcta, optimizar la gestión y mejorar el rendimiento.</t>
        </r>
      </text>
    </comment>
    <comment ref="A34" authorId="0" shapeId="0" xr:uid="{19263DD4-D6A0-4857-AA38-82C9A7CF7C7E}">
      <text>
        <r>
          <rPr>
            <b/>
            <sz val="9"/>
            <color indexed="81"/>
            <rFont val="Tahoma"/>
            <family val="2"/>
          </rPr>
          <t>Reflexiones, recomendaciones, e informacion adicional pertinente.</t>
        </r>
        <r>
          <rPr>
            <sz val="9"/>
            <color indexed="81"/>
            <rFont val="Tahoma"/>
            <family val="2"/>
          </rPr>
          <t xml:space="preserve">
</t>
        </r>
      </text>
    </comment>
  </commentList>
</comments>
</file>

<file path=xl/sharedStrings.xml><?xml version="1.0" encoding="utf-8"?>
<sst xmlns="http://schemas.openxmlformats.org/spreadsheetml/2006/main" count="29851" uniqueCount="3841">
  <si>
    <t>META</t>
  </si>
  <si>
    <t>TENDENCIA</t>
  </si>
  <si>
    <t>DIFERENCIA</t>
  </si>
  <si>
    <t>ANÁLISIS DEL RESULTADO</t>
  </si>
  <si>
    <t>RESULTADO</t>
  </si>
  <si>
    <t>TRIMESTRE</t>
  </si>
  <si>
    <t>PRIMERO</t>
  </si>
  <si>
    <t>SEGUNDO</t>
  </si>
  <si>
    <t>CÓDIGO</t>
  </si>
  <si>
    <t>VERSIÓN</t>
  </si>
  <si>
    <t>FECHA</t>
  </si>
  <si>
    <t>RESPONSABLE</t>
  </si>
  <si>
    <t>OBJETIVO</t>
  </si>
  <si>
    <t>NOMBRE DEL
 INDICADOR</t>
  </si>
  <si>
    <t>FUENTE DE 
DATOS</t>
  </si>
  <si>
    <t>TIPO DEL
 INDICADOR</t>
  </si>
  <si>
    <t>I</t>
  </si>
  <si>
    <t>II</t>
  </si>
  <si>
    <t>N° OBJETIVO
DE CALIDAD</t>
  </si>
  <si>
    <t>N° META(S) PLAN DE DESARROLLO</t>
  </si>
  <si>
    <t>DESCRIPCIÓN DEL ANÁLISIS</t>
  </si>
  <si>
    <t>PLAN DE ACCIÓN</t>
  </si>
  <si>
    <t>UNIDAD
DE MEDIDA</t>
  </si>
  <si>
    <t>PÁGINA</t>
  </si>
  <si>
    <t xml:space="preserve">FECHA DE
 ANÁLISIS </t>
  </si>
  <si>
    <t>FRECUENCIA TOMA DE DATOS</t>
  </si>
  <si>
    <t>FRECUENCIA
ANÁLISIS DE DATOS</t>
  </si>
  <si>
    <t>EFICACIA</t>
  </si>
  <si>
    <t>EFECTIVIDAD</t>
  </si>
  <si>
    <t xml:space="preserve">   EFICIENCIA</t>
  </si>
  <si>
    <t xml:space="preserve">FÓRMULA DE INDICADOR </t>
  </si>
  <si>
    <t>ESCALA DE
CALIFICACIÓN</t>
  </si>
  <si>
    <t xml:space="preserve"> </t>
  </si>
  <si>
    <t>ÁREA / SECCIÓN</t>
  </si>
  <si>
    <t>0&lt;-&lt;70%   INEFICAZ / INEFICIENTE / INEFECTIVO
70&lt;-&lt;80% MODERADAMENTE:
                  EFICAZ / EFICIENTE / EFECTIVO
&gt;80%         MUY- EFICAZ / EFICIENTE / EFECTIVO</t>
  </si>
  <si>
    <t>Formulario Google</t>
  </si>
  <si>
    <t>Porcenjate</t>
  </si>
  <si>
    <t>X</t>
  </si>
  <si>
    <t>1 DE 1</t>
  </si>
  <si>
    <t>SISTEMA DE GESTIÓN DE CALIDAD
INSTITUTO MUNICIPAL DE DEPORTES Y RECREACIÓN DE CAJICÁ</t>
  </si>
  <si>
    <t>DIR-ADFE-IND-001</t>
  </si>
  <si>
    <t>ÁREA DEPORTE FORMATIVO ESCOLAR</t>
  </si>
  <si>
    <t>Deporte Formativo Escolar</t>
  </si>
  <si>
    <t>Contratista Líder Deporte Formativo Escolar</t>
  </si>
  <si>
    <t>Identificar el porcentaje de satisfacción de las personas encuestadas vinculadas a las escuelas y programas de Insdeportes.</t>
  </si>
  <si>
    <t>Valoracion porcentual del número de respuestas de la encuesta</t>
  </si>
  <si>
    <t>Satisfacción Clientes</t>
  </si>
  <si>
    <t>INDICADOR SATISFACCIÓN CLIENTES</t>
  </si>
  <si>
    <t>ÁREA</t>
  </si>
  <si>
    <t>REGISTROS</t>
  </si>
  <si>
    <t>PORCENTAJE</t>
  </si>
  <si>
    <t>DEPORTE FORMATIVO ESCOLAR</t>
  </si>
  <si>
    <t>ALTOS LOGROS</t>
  </si>
  <si>
    <t>FOMENTO Y DESARROLLO</t>
  </si>
  <si>
    <t>TOTALES</t>
  </si>
  <si>
    <t>Marca temporal</t>
  </si>
  <si>
    <t>Dirección de correo electrónico</t>
  </si>
  <si>
    <t>Apellidos Deportista</t>
  </si>
  <si>
    <t>Nombres Deportista</t>
  </si>
  <si>
    <t>Tipo de documento deportista</t>
  </si>
  <si>
    <t>Número de Documento del Deportista</t>
  </si>
  <si>
    <t xml:space="preserve">1.  Seleccione su disciplina deportiva o a la que pertenece su hij@: </t>
  </si>
  <si>
    <t>2. Escriba el nombre de la categoría a la que pertenece:</t>
  </si>
  <si>
    <t xml:space="preserve">3. Escriba Nombre y Apellido del Entrenador y/o Instructor: </t>
  </si>
  <si>
    <t>¿El proceso de inscripciones dispuesto por Insdeportes Cajicá a través de su página web es de fácil acceso y ejecución para usted?</t>
  </si>
  <si>
    <t>¿Tiene alguna sugerencia que desee compartir con nosotros, con relación al proceso de inscripciones en la plataforma?</t>
  </si>
  <si>
    <t>¿La información publicada por la entidad (circular informativa, instructivos, otros) con relación al proceso de inscripciones es clara y de fácil acceso?</t>
  </si>
  <si>
    <t>Vincule sus aportes con relación a la debilidad presentada con el acceso a la información o el desarrollo del proceso de inscripciones.</t>
  </si>
  <si>
    <t>¿El entrenador y/o instructor desarrolla las siguientes cualidades o actitudes para el desarrollo del entrenamiento? Podrá seleccionar varias opciones.</t>
  </si>
  <si>
    <t xml:space="preserve">¿Cómo evalúa el método de enseñanza del instructor ? Siendo 5 el valor mas alto y 1 el mas bajo. </t>
  </si>
  <si>
    <t xml:space="preserve">¿Ha evidenciado avances en la formación integral del deportista?(Nivel deportivo, desarrollo personal y social) </t>
  </si>
  <si>
    <t xml:space="preserve">¿Las sesiones clase se realizan en el marco del respeto, el buen trato y la resolución de conflictos mediante el dialogo? </t>
  </si>
  <si>
    <t>Argumente brevemente las falencias detectadas en cualquiera de los dos casos (No, falta dominio de grupo - No, el entrenador no enmarca ninguna de las características relacionadas.)</t>
  </si>
  <si>
    <t xml:space="preserve">¿Cree usted que el proceso o método de comunicación Entrenador - Deportista / Padres de familia, es asertivo? </t>
  </si>
  <si>
    <t>Con relación a los objetivos y metas del programa previamente informados por el Entrenador y/o Instructor ¿Evidencia planeación de las sesiones, conoce el propósito de las mismas y es coherente con su ejecución?</t>
  </si>
  <si>
    <t xml:space="preserve">¿El instructor cumple con los horarios establecidos para la categoría asignada? </t>
  </si>
  <si>
    <t>Describa brevemente las situaciones presentadas para el no cumplimiento del horario establecido.</t>
  </si>
  <si>
    <t>¿Considera que los escenarios en los que se ejecutan las actividades recreo deportivas son idóneos para su desarrollo?</t>
  </si>
  <si>
    <t>Escenarios</t>
  </si>
  <si>
    <t>Relacione la o las afectaciones presentadas.</t>
  </si>
  <si>
    <t xml:space="preserve">Conozco plenamente el propósito del presente formulario, autorizó a Insdeportes Cajicá para el manejo de la información aquí contenida según la normatividad vigente, con fines netamente organizacionales y de mejora continua, así mismo, que dicha información contará con la debida reserva en atención a las novedades o sugerencias dadas por los encuestados. </t>
  </si>
  <si>
    <t>SÍ</t>
  </si>
  <si>
    <t>NO</t>
  </si>
  <si>
    <t>Desconozco el proceso en general, únicamente asistimos.</t>
  </si>
  <si>
    <t>adriana.rincon19@yahoo.com</t>
  </si>
  <si>
    <t xml:space="preserve">Alvarado Rincón </t>
  </si>
  <si>
    <t xml:space="preserve">Alejandro </t>
  </si>
  <si>
    <t>Registro Civil</t>
  </si>
  <si>
    <t>Hapkido</t>
  </si>
  <si>
    <t xml:space="preserve">Iniciación </t>
  </si>
  <si>
    <t>Guillermo Guio</t>
  </si>
  <si>
    <t>Sí</t>
  </si>
  <si>
    <t>No</t>
  </si>
  <si>
    <t>Si</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</si>
  <si>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Adecuado manejo de los grupos WhatsApp Institucionales (Mensajería Instantánea)</t>
  </si>
  <si>
    <t>Si, es idóneo el manejo impartido por el docente</t>
  </si>
  <si>
    <t>angelazamerican@gmail.com</t>
  </si>
  <si>
    <t>Montaño Zamora</t>
  </si>
  <si>
    <t>Maria Paz</t>
  </si>
  <si>
    <t>Tarjeta de Identidad</t>
  </si>
  <si>
    <t>Gimnasia Artística</t>
  </si>
  <si>
    <t>nivel 1</t>
  </si>
  <si>
    <t>Tatiana Malaver</t>
  </si>
  <si>
    <t>no</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</si>
  <si>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Realiza reuniones periódicas, mínimo trimestralmente informando a los padres acerca del proceso., Gestiona oportunamente ante Insdeportes el aval y apoyos a salidas deportivas, Adecuado manejo de los grupos WhatsApp Institucionales (Mensajería Instantánea)</t>
  </si>
  <si>
    <t>bbeatrizom@gmail.com</t>
  </si>
  <si>
    <t>Serrato Ortiz</t>
  </si>
  <si>
    <t>Juan Andrés</t>
  </si>
  <si>
    <t>Tenis de Campo</t>
  </si>
  <si>
    <t>Bola roja</t>
  </si>
  <si>
    <t>Julian Quiroga</t>
  </si>
  <si>
    <t>No de momento.</t>
  </si>
  <si>
    <t>Atiende oportunamente inquietudes del proceso a deportistas y padres de familia, Adecuado manejo de los grupos WhatsApp Institucionales (Mensajería Instantánea)</t>
  </si>
  <si>
    <t>Si, pero puede mejorar en varios aspectos</t>
  </si>
  <si>
    <t>Coliseo Campo de Tenis</t>
  </si>
  <si>
    <t>Mejorar el servicio de baños y servicios sanitarios</t>
  </si>
  <si>
    <t>ancrave7@gmail.com</t>
  </si>
  <si>
    <t>Rangel Arenas</t>
  </si>
  <si>
    <t>Andrea Carolina</t>
  </si>
  <si>
    <t>Cedula de Ciudadanía</t>
  </si>
  <si>
    <t xml:space="preserve">Adulto </t>
  </si>
  <si>
    <t xml:space="preserve">German </t>
  </si>
  <si>
    <t>Entiendo que la prioridad del deporte sea la poblacion juvenil y esta bien.. pero pienso que los adultos también tienen el derecho de realizar alguna actividad.. entonces pienso que debería formular una estrategia de abrir o más cursos de diferentes disciplinas o habilitar dependiendo de la cantidad de personas disponibilidad de canchas y profesores.. porque por ejemplo este semestre a mi me.gusta el tenis y me inscribí en ello pero el primer día eramos casi 26 personas con un solo profesor y disponibles solos 2 canchas además que redujeron el tiempo para dárselos a los más pequeños. Entonces bueno que miren eso bien porque a veces tanta gente casi no da tiempo de hacer algo ni de aprender ni nada.</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</si>
  <si>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Gestiona oportunamente ante Insdeportes el aval y apoyos a salidas deportivas, Adecuado manejo de los grupos WhatsApp Institucionales (Mensajería Instantánea)</t>
  </si>
  <si>
    <t>deanttonia@gmail.com</t>
  </si>
  <si>
    <t>Torres</t>
  </si>
  <si>
    <t>Jeronimo</t>
  </si>
  <si>
    <t>Fútbol</t>
  </si>
  <si>
    <t>Kike</t>
  </si>
  <si>
    <t>Idónea presentación personal en relación a las actividades impartidas</t>
  </si>
  <si>
    <t xml:space="preserve">Lo que observé es que los matriculamos en un horario y el lo organizo a su manera, o. O se si así funciona </t>
  </si>
  <si>
    <t>endoscol26@gmail.com</t>
  </si>
  <si>
    <t>Gómez Arango</t>
  </si>
  <si>
    <t>Simón Emilio</t>
  </si>
  <si>
    <t>11-12 años</t>
  </si>
  <si>
    <t>Luis Carlos Parra</t>
  </si>
  <si>
    <t>Dejar abierto el número de deportes a escoger en la inscripción</t>
  </si>
  <si>
    <t>alexandracastro3017@gmail.com</t>
  </si>
  <si>
    <t>Vidal Castro</t>
  </si>
  <si>
    <t>Angely Yurleni</t>
  </si>
  <si>
    <t>Taekwondo</t>
  </si>
  <si>
    <t>Iniciacion</t>
  </si>
  <si>
    <t xml:space="preserve">John Edison Herrera Varon </t>
  </si>
  <si>
    <t>.</t>
  </si>
  <si>
    <t>dianapgracia@gmail.com</t>
  </si>
  <si>
    <t>Oviedo Gracia</t>
  </si>
  <si>
    <t>Santiago</t>
  </si>
  <si>
    <t>Fundamentación IMRD</t>
  </si>
  <si>
    <t xml:space="preserve">Luis Carlos Parra </t>
  </si>
  <si>
    <t>Ninguna</t>
  </si>
  <si>
    <t>correamendozagloriakaterine@gmail.com</t>
  </si>
  <si>
    <t>Díaz correa</t>
  </si>
  <si>
    <t>Diego Andrés</t>
  </si>
  <si>
    <t>Ciclismo Ruta</t>
  </si>
  <si>
    <t>A1</t>
  </si>
  <si>
    <t>Marcela</t>
  </si>
  <si>
    <t>Lenguaje claro e interacción propositiva de mejora continua con los deportistas, Propende por el cuidado integral de los deportistas en todo aspecto, Atiende oportunamente inquietudes del proceso a deportistas y padres de familia, Gestiona oportunamente ante Insdeportes el aval y apoyos a salidas deportivas, Adecuado manejo de los grupos WhatsApp Institucionales (Mensajería Instantánea)</t>
  </si>
  <si>
    <t>Coliseo Pista Patinaje</t>
  </si>
  <si>
    <t>Mantenimiento del campo de práctica (Interno), Mejorar el servicio de baños y servicios sanitarios</t>
  </si>
  <si>
    <t>claudiayp1973@gmail.com</t>
  </si>
  <si>
    <t>Montoya Parra</t>
  </si>
  <si>
    <t>Dana Isabella</t>
  </si>
  <si>
    <t xml:space="preserve">Perfeccionamiento </t>
  </si>
  <si>
    <t>Envío de correo recordando usuario y clave</t>
  </si>
  <si>
    <t>Idónea presentación personal en relación a las actividades impartidas, Lenguaje claro e interacción propositiva de mejora continua con los deportistas, Propende por el cuidado integral de los deportistas en todo aspecto, Realiza reuniones periódicas, mínimo trimestralmente informando a los padres acerca del proceso., Gestiona oportunamente ante Insdeportes el aval y apoyos a salidas deportivas, Adecuado manejo de los grupos WhatsApp Institucionales (Mensajería Instantánea)</t>
  </si>
  <si>
    <t>Salón Gimnasia Avenida Cavelier</t>
  </si>
  <si>
    <t>Mantenimiento del campo de práctica (Interno)</t>
  </si>
  <si>
    <t>dianap.cruz.giraldo@gmail.com</t>
  </si>
  <si>
    <t>PRIETO CRUZ</t>
  </si>
  <si>
    <t>VALENTINA</t>
  </si>
  <si>
    <t xml:space="preserve">PARATAEKWONDO </t>
  </si>
  <si>
    <t>MAESTRO YOLMAL PATIÑO</t>
  </si>
  <si>
    <t>NINGUNA</t>
  </si>
  <si>
    <t>Esgrima</t>
  </si>
  <si>
    <t xml:space="preserve">Michael Agudelo </t>
  </si>
  <si>
    <t>adriana.ospina@usantotomas.edu.co</t>
  </si>
  <si>
    <t>ROMERO OSPINA</t>
  </si>
  <si>
    <t>JUAN MIGUEL</t>
  </si>
  <si>
    <t>1030.010.630</t>
  </si>
  <si>
    <t>Ajedrez</t>
  </si>
  <si>
    <t>ÉLITE</t>
  </si>
  <si>
    <t>JUAN ROLANDO MONTENEGRO</t>
  </si>
  <si>
    <t>ES IMPORTANTE VER AL FINAL EL RESUMEN DE INSCRIPCIÓN CON HORARIOS Y PERMITIR MODIFICACIÓN CON FECHA DE CADUCIDAD, ES DECIR, AL MENOS 1 SEMANA PARA MODIFICAR POR SI SURGE ALGUN CRUCE DE HORARIOS</t>
  </si>
  <si>
    <t>bustosadri204@hotmail.com</t>
  </si>
  <si>
    <t>Neira bustos</t>
  </si>
  <si>
    <t>Mabel sofia</t>
  </si>
  <si>
    <t>Ciclismo</t>
  </si>
  <si>
    <t xml:space="preserve">Uno entra y no se puede realizar con éxito </t>
  </si>
  <si>
    <t>Puede ser en la oficina personal mente con alguien que lo Oriente a las personas.</t>
  </si>
  <si>
    <t>Adecuado manejo de los grupos WhatsApp Institucionales (Mensajería Instantánea)</t>
  </si>
  <si>
    <t>caamanda77@hotmail.com</t>
  </si>
  <si>
    <t>Rodriguez Venegas</t>
  </si>
  <si>
    <t>Amanda Lucia</t>
  </si>
  <si>
    <t>Actividad Física Musicalizada</t>
  </si>
  <si>
    <t>Actividad Fisica</t>
  </si>
  <si>
    <t>Erick Carranza</t>
  </si>
  <si>
    <t>Solicitan demasiada información que a la final no utilizan</t>
  </si>
  <si>
    <t>El rango de fechas de inscripcion fue corto y se colapso la plataforma, por eso fue lento y muchas veces se cerraba varias veces mientras el proceso de inscripcion.</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</si>
  <si>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t>
  </si>
  <si>
    <t>1013.010.613</t>
  </si>
  <si>
    <t>Bádminton</t>
  </si>
  <si>
    <t>INICIACION</t>
  </si>
  <si>
    <t>DAVID</t>
  </si>
  <si>
    <t>Idónea presentación personal en relación a las actividades impartidas, Lenguaje claro e interacción propositiva de mejora continua con los deportistas, Propende por el cuidado integral de los deportistas en todo aspecto, Adecuado manejo de los grupos WhatsApp Institucionales (Mensajería Instantánea)</t>
  </si>
  <si>
    <t>Salón Comunal Granjitas</t>
  </si>
  <si>
    <t>chernandez@andeg.org</t>
  </si>
  <si>
    <t>Hernández poveda</t>
  </si>
  <si>
    <t>Joanne christie</t>
  </si>
  <si>
    <t>Voleibol Piso</t>
  </si>
  <si>
    <t xml:space="preserve">Menores </t>
  </si>
  <si>
    <t>Tulio Sanchez</t>
  </si>
  <si>
    <t>diegofeliperodriguezruiz@gmail.com</t>
  </si>
  <si>
    <t>Rodríguez Navarrete</t>
  </si>
  <si>
    <t>María Celeste</t>
  </si>
  <si>
    <t>Atletismo</t>
  </si>
  <si>
    <t>Infantil</t>
  </si>
  <si>
    <t>Andrés Bello</t>
  </si>
  <si>
    <t>anapaula15256@gmail.com</t>
  </si>
  <si>
    <t xml:space="preserve">Pinto Valero </t>
  </si>
  <si>
    <t xml:space="preserve">Juan Martín </t>
  </si>
  <si>
    <t>Inicial</t>
  </si>
  <si>
    <t xml:space="preserve">Jhon </t>
  </si>
  <si>
    <t>Ninguns</t>
  </si>
  <si>
    <t xml:space="preserve">Siempre he tenido que ir a averiguar directamente, nunca se ve un cartel por ningún lado </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</si>
  <si>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Realiza reuniones periódicas, mínimo trimestralmente informando a los padres acerca del proceso., Adecuado manejo de los grupos WhatsApp Institucionales (Mensajería Instantánea)</t>
  </si>
  <si>
    <t>alexamoreno1287@gmail.com</t>
  </si>
  <si>
    <t xml:space="preserve">Delgado Moreno </t>
  </si>
  <si>
    <t xml:space="preserve">David Santiago </t>
  </si>
  <si>
    <t>Sub 13</t>
  </si>
  <si>
    <t xml:space="preserve">Luis Enrique Munar </t>
  </si>
  <si>
    <t>Ningúna</t>
  </si>
  <si>
    <t>dilanmartinez141721@gmail.com</t>
  </si>
  <si>
    <t xml:space="preserve">Martínez Palacios </t>
  </si>
  <si>
    <t xml:space="preserve">Dilan Felipe </t>
  </si>
  <si>
    <t>Futsal y Fútbol de Salón</t>
  </si>
  <si>
    <t>Juvenil 2004 ,2005</t>
  </si>
  <si>
    <t xml:space="preserve">Enrique Espinoza </t>
  </si>
  <si>
    <t>andreebeltranc@gmail.com</t>
  </si>
  <si>
    <t xml:space="preserve">Vergara Beltrán </t>
  </si>
  <si>
    <t xml:space="preserve">Martín Santiago </t>
  </si>
  <si>
    <t>Élite</t>
  </si>
  <si>
    <t>Juan Rolando Montenegro</t>
  </si>
  <si>
    <t xml:space="preserve">Ninguna </t>
  </si>
  <si>
    <t>Idónea presentación personal en relación a las actividades impartidas, Lenguaje claro e interacción propositiva de mejora continua con los deportistas, Atiende oportunamente inquietudes del proceso a deportistas y padres de familia, Gestiona oportunamente ante Insdeportes el aval y apoyos a salidas deportivas, Adecuado manejo de los grupos WhatsApp Institucionales (Mensajería Instantánea)</t>
  </si>
  <si>
    <t>Salón Comunal Gran Colombia</t>
  </si>
  <si>
    <t>Deficiencia en el fluido y sistema eléctrico</t>
  </si>
  <si>
    <t>constanzarofu@gmail.com</t>
  </si>
  <si>
    <t>Rodríguez</t>
  </si>
  <si>
    <t>Constanza</t>
  </si>
  <si>
    <t>Adulto</t>
  </si>
  <si>
    <t xml:space="preserve">Erick, Hammer, Carolina </t>
  </si>
  <si>
    <t>cardenasantys@gmail.com</t>
  </si>
  <si>
    <t>Nuñez Cardenas</t>
  </si>
  <si>
    <t>Daniel Santiago</t>
  </si>
  <si>
    <t>Sub 18</t>
  </si>
  <si>
    <t>Enrique Espinoza</t>
  </si>
  <si>
    <t>Caroljimenapaula@gmail.com</t>
  </si>
  <si>
    <t>CRUZ AYALA</t>
  </si>
  <si>
    <t>MARIA PAULA</t>
  </si>
  <si>
    <t>Boxeo</t>
  </si>
  <si>
    <t xml:space="preserve">Boxeo </t>
  </si>
  <si>
    <t>ALEJANDRO MENDEZ</t>
  </si>
  <si>
    <t xml:space="preserve">Mas tiempo a la hora de pagar ponen fechas que ni si quiera es quincena </t>
  </si>
  <si>
    <t>Idónea presentación personal en relación a las actividades impartidas, Propende por el cuidado integral de los deportistas en todo aspecto, Atiende oportunamente inquietudes del proceso a deportistas y padres de familia</t>
  </si>
  <si>
    <t>Salón de Combate Avenida Cavelier</t>
  </si>
  <si>
    <t>Presenta condiciones de inseguridad (Celaduría), Se debe mejorar las condiciones de aseo, Presenta filtraciones de agua, Mejorar el servicio de baños y servicios sanitarios</t>
  </si>
  <si>
    <t>caroljimenapaula@gmail.com</t>
  </si>
  <si>
    <t>Judo</t>
  </si>
  <si>
    <t>CADETES</t>
  </si>
  <si>
    <t>JASON</t>
  </si>
  <si>
    <t>DAR MAS TIEMPO DE PAGO COLOCAR FECHAS QUE SEAN QUINCENAS LOS 30</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</si>
  <si>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Realiza reuniones periódicas, mínimo trimestralmente informando a los padres acerca del proceso., Gestiona oportunamente ante Insdeportes el aval y apoyos a salidas deportivas</t>
  </si>
  <si>
    <t>Presenta condiciones de inseguridad (Celaduría), Deficiencia en el fluido y sistema eléctrico, Mantenimiento del campo de práctica (Interno), Mantenimiento de zonas comunes (Externo), Se debe mejorar las condiciones de aseo, Presenta filtraciones de agua, Mejorar el servicio de baños y servicios sanitarios</t>
  </si>
  <si>
    <t>Christian.parra.coaching@gmail.com</t>
  </si>
  <si>
    <t>Parra Chacon</t>
  </si>
  <si>
    <t>Jesus Andres</t>
  </si>
  <si>
    <t>Andres Bello</t>
  </si>
  <si>
    <t>-</t>
  </si>
  <si>
    <t>Los tiempos son muy cortos</t>
  </si>
  <si>
    <t>carlosleon.cmlg@gmail.com</t>
  </si>
  <si>
    <t>León Gómez</t>
  </si>
  <si>
    <t>Carlos Mauricio</t>
  </si>
  <si>
    <t>Categoría única</t>
  </si>
  <si>
    <t>Alejandro Méndez</t>
  </si>
  <si>
    <t>alexa981.cabv@gmail.com</t>
  </si>
  <si>
    <t>Bello Villarraga</t>
  </si>
  <si>
    <t>Cindy Alexandra</t>
  </si>
  <si>
    <t>Futsal y Fútbol de Salón Descentralizado</t>
  </si>
  <si>
    <t>sub 21</t>
  </si>
  <si>
    <t xml:space="preserve">Andres Rocha </t>
  </si>
  <si>
    <t>acceso desde el celular</t>
  </si>
  <si>
    <t>johanaurbinapd@gmail.com</t>
  </si>
  <si>
    <t>DÍAZ URBINA</t>
  </si>
  <si>
    <t>NOÉ</t>
  </si>
  <si>
    <t>5 AÑOS</t>
  </si>
  <si>
    <t>MARCELA ALFONSO</t>
  </si>
  <si>
    <t>andreadelphg@hotmail.com</t>
  </si>
  <si>
    <t>valoyes hernandez</t>
  </si>
  <si>
    <t>samuel antonio</t>
  </si>
  <si>
    <t>infantil</t>
  </si>
  <si>
    <t>kolvin</t>
  </si>
  <si>
    <t>anaurbinavenegas@gmail.com</t>
  </si>
  <si>
    <t>CARDENAS URBINA</t>
  </si>
  <si>
    <t>ANA VICTORIS</t>
  </si>
  <si>
    <t>ARTISTICA</t>
  </si>
  <si>
    <t>VIVIANA GALEANO</t>
  </si>
  <si>
    <t>N/A</t>
  </si>
  <si>
    <t>clapanama72@gmail.com</t>
  </si>
  <si>
    <t>Narváez Martínez</t>
  </si>
  <si>
    <t>Claudia Patricia</t>
  </si>
  <si>
    <t>Tenis de campo</t>
  </si>
  <si>
    <t>Germán Villarraga</t>
  </si>
  <si>
    <t>d.blanco723@gmail.com</t>
  </si>
  <si>
    <t>Blanco</t>
  </si>
  <si>
    <t>Diego</t>
  </si>
  <si>
    <t>Intermedio adultos</t>
  </si>
  <si>
    <t>German Villaraga</t>
  </si>
  <si>
    <t>La plataforma es lenta, poco intuitiva y no genera una confirmación de matricula. Nunca es claro si se pueden inscribir o no dos deportes en simultaneo.</t>
  </si>
  <si>
    <t>Adicionar horarios, días y si es posible acceder a dos deportes en un semestre. Este semestre lo hice y solo realice uno porque no quedo registrado el segundo deporte.</t>
  </si>
  <si>
    <t>Lenguaje claro e interacción propositiva de mejora continua con los deportistas, Propende por el cuidado integral de los deportistas en todo aspecto, Atiende oportunamente inquietudes del proceso a deportistas y padres de familia, Adecuado manejo de los grupos WhatsApp Institucionales (Mensajería Instantánea)</t>
  </si>
  <si>
    <t>Campos de Tenis Club Hacienda</t>
  </si>
  <si>
    <t>Mantenimiento del campo de práctica (Interno), Mantenimiento de zonas comunes (Externo), Se debe mejorar las condiciones de aseo, Presenta filtraciones de agua, Mejorar el servicio de baños y servicios sanitarios</t>
  </si>
  <si>
    <t>alexandrapedraza2018@gmail.com</t>
  </si>
  <si>
    <t>Pedraza Garzón</t>
  </si>
  <si>
    <t>Alexandra</t>
  </si>
  <si>
    <t>Carolina, Hamer, Erick</t>
  </si>
  <si>
    <t>No, la plataforma es muy buena, es clara y fácil.</t>
  </si>
  <si>
    <t>Idónea presentación personal en relación a las actividades impartidas, Lenguaje claro e interacción propositiva de mejora continua con los deportistas, Atiende oportunamente inquietudes del proceso a deportistas y padres de familia, Adecuado manejo de los grupos WhatsApp Institucionales (Mensajería Instantánea)</t>
  </si>
  <si>
    <t>carolagj82@gmail.com</t>
  </si>
  <si>
    <t xml:space="preserve">Henao Giraldo </t>
  </si>
  <si>
    <t xml:space="preserve">Jerónimo </t>
  </si>
  <si>
    <t>Bicicross BMX</t>
  </si>
  <si>
    <t>Principiantes</t>
  </si>
  <si>
    <t xml:space="preserve">Carlos murcia </t>
  </si>
  <si>
    <t xml:space="preserve">Que se pueda hacer sin la ayuda de la institución </t>
  </si>
  <si>
    <t>Idónea presentación personal en relación a las actividades impartidas, Propende por el cuidado integral de los deportistas en todo aspecto, Gestiona oportunamente ante Insdeportes el aval y apoyos a salidas deportivas</t>
  </si>
  <si>
    <t>ingonzalezcortes@gmail.com</t>
  </si>
  <si>
    <t>Gonzalez Pedraza</t>
  </si>
  <si>
    <t>Nicolás</t>
  </si>
  <si>
    <t>fundamentación</t>
  </si>
  <si>
    <t>Ninguna Buena plataforma</t>
  </si>
  <si>
    <t>adricaro77@gmail.com</t>
  </si>
  <si>
    <t xml:space="preserve">Mantilla Cruz </t>
  </si>
  <si>
    <t>Helen Sofia</t>
  </si>
  <si>
    <t>Ciclomontañismo MTB</t>
  </si>
  <si>
    <t>De 9-13 años</t>
  </si>
  <si>
    <t>Jorge Castro</t>
  </si>
  <si>
    <t>Aveces es complejo cuando no se conoce la plataforma y no da opciones para poder corregir</t>
  </si>
  <si>
    <t>anamasala2000@yahoo.com</t>
  </si>
  <si>
    <t>Salazar Atuesta</t>
  </si>
  <si>
    <t xml:space="preserve">Ana maria </t>
  </si>
  <si>
    <t>Natación Carreras y Matro</t>
  </si>
  <si>
    <t xml:space="preserve">Natacion </t>
  </si>
  <si>
    <t>estephany moncada</t>
  </si>
  <si>
    <t>Inicialmente requerí orientación y todo se logro muy bien</t>
  </si>
  <si>
    <t xml:space="preserve">Helen Sofia </t>
  </si>
  <si>
    <t>9-13años</t>
  </si>
  <si>
    <t>Guillermo</t>
  </si>
  <si>
    <t>Aveces es complejo porque no deja hacer cambios y el desconocimiento de la plataforma</t>
  </si>
  <si>
    <t>doanrego@hotmail.com</t>
  </si>
  <si>
    <t>Reyes Pardo</t>
  </si>
  <si>
    <t>Didier Andrey</t>
  </si>
  <si>
    <t>Sub 10</t>
  </si>
  <si>
    <t>Enrique Munar</t>
  </si>
  <si>
    <t>Estadio Municipal "Tigre Moyano"</t>
  </si>
  <si>
    <t>Presenta condiciones de inseguridad (Celaduría), Deficiencia en el fluido y sistema eléctrico, Mantenimiento del campo de práctica (Interno), Mantenimiento de zonas comunes (Externo), Presenta filtraciones de agua, Mejorar el servicio de baños y servicios sanitarios</t>
  </si>
  <si>
    <t>almacolombiana@gmail.com</t>
  </si>
  <si>
    <t>Lopera Ortegón</t>
  </si>
  <si>
    <t>Salomón</t>
  </si>
  <si>
    <t>Patinaje de Carreras</t>
  </si>
  <si>
    <t>Iniciación</t>
  </si>
  <si>
    <t>La página no es tan sencilla de entender. Yo soy buena con lo virtual e hice todo el proceso por la página pero, igual, se presentaron problemas con los pagos y debí ir en persona a solucionarlos. Entocnes no es completamente autónomo el proceso.</t>
  </si>
  <si>
    <t>No pude isncribir a mi hijo en Natación, no había claridad sobre ello. Igualmente, debí hacer las isncripciones en persona por otros inconvenientes. De todas maneras, la persona que me atendió fue supremamente amable y me apoyó con todo muy eficaz y amablemente.</t>
  </si>
  <si>
    <t>Mantenimiento de zonas comunes (Externo), Presenta filtraciones de agua</t>
  </si>
  <si>
    <t>carodominguez2009@gmail.com</t>
  </si>
  <si>
    <t xml:space="preserve">Perdomo Domínguez </t>
  </si>
  <si>
    <t xml:space="preserve">Antonia </t>
  </si>
  <si>
    <t xml:space="preserve">Perfeccionamiento infantil </t>
  </si>
  <si>
    <t xml:space="preserve">Jhon alexander palacios </t>
  </si>
  <si>
    <t xml:space="preserve">Es un poco difícil todo el proceso, por lo menos habló por mi intente muchas veces hasta que por fin, no me dejaba continuar en ciertos puntos. Pero lo logre </t>
  </si>
  <si>
    <t>castiblanconavarrete@hotmail.com</t>
  </si>
  <si>
    <t xml:space="preserve">Castiblanco Pinilla </t>
  </si>
  <si>
    <t xml:space="preserve">Pablo Emilio </t>
  </si>
  <si>
    <t>1.070.019.916</t>
  </si>
  <si>
    <t xml:space="preserve">inicial </t>
  </si>
  <si>
    <t xml:space="preserve">Jhon Edison </t>
  </si>
  <si>
    <t xml:space="preserve">mejorar los canales de comunicación </t>
  </si>
  <si>
    <t xml:space="preserve">no se atienden a las llamadas, </t>
  </si>
  <si>
    <t>diazlopezyolanda@gmail.com</t>
  </si>
  <si>
    <t xml:space="preserve">Moya Diaz </t>
  </si>
  <si>
    <t xml:space="preserve">Ruben </t>
  </si>
  <si>
    <t>Forma de pago, no se tiene acceso a portales para pago.</t>
  </si>
  <si>
    <t>Lenguaje claro e interacción propositiva de mejora continua con los deportistas, Atiende oportunamente inquietudes del proceso a deportistas y padres de familia, Adecuado manejo de los grupos WhatsApp Institucionales (Mensajería Instantánea)</t>
  </si>
  <si>
    <t>andreita8407@hotmail.com</t>
  </si>
  <si>
    <t>CASTRO SEGURA</t>
  </si>
  <si>
    <t>ANA MARIA</t>
  </si>
  <si>
    <t>Porras</t>
  </si>
  <si>
    <t>INFANTIL</t>
  </si>
  <si>
    <t>GERMAN CASALLAS</t>
  </si>
  <si>
    <t>ANDRES ROCHA</t>
  </si>
  <si>
    <t>Coliseo Campos Alternos</t>
  </si>
  <si>
    <t>Presenta filtraciones de agua</t>
  </si>
  <si>
    <t>dyamilealexandra84@gmail.com</t>
  </si>
  <si>
    <t>Gil Díaz</t>
  </si>
  <si>
    <t>Nicol Tatiana</t>
  </si>
  <si>
    <t>Sub 15</t>
  </si>
  <si>
    <t>Andrés Rocha</t>
  </si>
  <si>
    <t>Me gustaría q las inscripciones fueran presencial</t>
  </si>
  <si>
    <t>Atiende oportunamente inquietudes del proceso a deportistas y padres de familia</t>
  </si>
  <si>
    <t>eliana.serrano@gmail.com</t>
  </si>
  <si>
    <t xml:space="preserve">Amaya serrano </t>
  </si>
  <si>
    <t>Sub17</t>
  </si>
  <si>
    <t>Agudo</t>
  </si>
  <si>
    <t>Idónea presentación personal en relación a las actividades impartidas, Lenguaje claro e interacción propositiva de mejora continua con los deportistas, Propende por el cuidado integral de los deportistas en todo aspecto, Realiza reuniones periódicas, mínimo trimestralmente informando a los padres acerca del proceso., Adecuado manejo de los grupos WhatsApp Institucionales (Mensajería Instantánea)</t>
  </si>
  <si>
    <t>adamesmartinezf@gmail.com</t>
  </si>
  <si>
    <t>Molina Adames</t>
  </si>
  <si>
    <t>Karen Tatiana</t>
  </si>
  <si>
    <t>Profundización</t>
  </si>
  <si>
    <t xml:space="preserve">German casallas </t>
  </si>
  <si>
    <t xml:space="preserve">NO </t>
  </si>
  <si>
    <t>clauaro@hotmail.com</t>
  </si>
  <si>
    <t>Santana Arevalo</t>
  </si>
  <si>
    <t>Maria Juliana</t>
  </si>
  <si>
    <t>Exploración Deportiva</t>
  </si>
  <si>
    <t>Pequeños</t>
  </si>
  <si>
    <t>Paola</t>
  </si>
  <si>
    <t>Que actualicen el tema del lugar horarios y demás porque para eso nos toco llamar y contactar al instructor</t>
  </si>
  <si>
    <t>Salón Exploración Deportiva Club Hacienda</t>
  </si>
  <si>
    <t>carolgmorar@gmail.com</t>
  </si>
  <si>
    <t>MORA RIVERA</t>
  </si>
  <si>
    <t xml:space="preserve">CAROL GISELLE </t>
  </si>
  <si>
    <t xml:space="preserve">GUILLERMO GUÍO </t>
  </si>
  <si>
    <t>fabiofabragamez@gmail.com</t>
  </si>
  <si>
    <t xml:space="preserve">Cruz Fabra </t>
  </si>
  <si>
    <t xml:space="preserve">Valentina </t>
  </si>
  <si>
    <t>Profesional</t>
  </si>
  <si>
    <t>Pascual Lozano</t>
  </si>
  <si>
    <t xml:space="preserve">Se deben establecer los horarios en los cuales se va  llevar los entrenamientos así como los escenarios deportivos, esto debido a que una vez se efectúa la inscripción el instructor da los horarios sin   efectuar reunión con lis padres de familia y llegar a un buen consenso. De igual manera insdeportes debe estar más pendiente de esta situación. </t>
  </si>
  <si>
    <t>Idónea presentación personal en relación a las actividades impartidas, Lenguaje claro e interacción propositiva de mejora continua con los deportistas, Propende por el cuidado integral de los deportistas en todo aspecto, Adecuado manejo de los grupos WhatsApp Institucionales (Mensajería Instantánea), Ninguna de las anteriores</t>
  </si>
  <si>
    <t>Campo Múltiple Polideportivo Tairona</t>
  </si>
  <si>
    <t>Presenta condiciones de inseguridad (Celaduría)</t>
  </si>
  <si>
    <t>brendax31@hotmail.com</t>
  </si>
  <si>
    <t>Benavides conejo</t>
  </si>
  <si>
    <t xml:space="preserve">Martín </t>
  </si>
  <si>
    <t>N/a</t>
  </si>
  <si>
    <t>Jorge chala</t>
  </si>
  <si>
    <t>No todo ha sido por la plataforma, el ir al instituto a hacer fila es tedioso ya que están los medios tecnológicos para esto.</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</si>
  <si>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Realiza reuniones periódicas, mínimo trimestralmente informando a los padres acerca del proceso., Gestiona oportunamente ante Insdeportes el aval y apoyos a salidas deportivas, Adecuado manejo de los grupos WhatsApp Institucionales (Mensajería Instantánea), Ninguna de las anteriores</t>
  </si>
  <si>
    <t>correomiguelgarzon@gmail.com</t>
  </si>
  <si>
    <t>garzon rodriguez</t>
  </si>
  <si>
    <t>jose miguel</t>
  </si>
  <si>
    <t>Golf</t>
  </si>
  <si>
    <t xml:space="preserve">Jorge Rodríguez </t>
  </si>
  <si>
    <t>elkin_andres_r@hotmail.com</t>
  </si>
  <si>
    <t>RODRIGUEZ</t>
  </si>
  <si>
    <t>ELKIN ANDRES RODRIGUEZ</t>
  </si>
  <si>
    <t>TENIS</t>
  </si>
  <si>
    <t>GERMAN</t>
  </si>
  <si>
    <t>LA PLATAFORMA NO LE DA A UNO LA OPCION DE HORARIOS EL PROFESOR DESPUES ES EL QUE CUADRA EL HORARIO SEGUN SUS NECESIDADES Y NO CORRSPONDE A LO PUBLICADO EN LA CONVOCATORIA</t>
  </si>
  <si>
    <t>NO COINCIDEN LOS HORARIOS CON LOS REALES DESPUES ASIGNADOS POR EL PROFESOR</t>
  </si>
  <si>
    <t>No, falta dominio de grupo</t>
  </si>
  <si>
    <t>EL INSTRUCTUR SE LIMITA A PONER A JUGAR A PRACTICANTES, SON ESCASASS LAS INSTRUCCIONES DEBIDO TAMBIEN A LA CANTIDAD DE GENTE PARA UNA CANCHA Y UN SOLO INSTRUCTOR..</t>
  </si>
  <si>
    <t>LA MAYORIA DE VECES SE CANCELA POR LLUVIA Y SE DAN OPCIONES DE REPOSICIÓN SOLO DE PRATICA LIBRE ..ESTO PARA MI NO REPONE UNA CLASE TECNICA</t>
  </si>
  <si>
    <t>andresdcastro@yahoo.es</t>
  </si>
  <si>
    <t>Castro</t>
  </si>
  <si>
    <t>Andres</t>
  </si>
  <si>
    <t>Adultos</t>
  </si>
  <si>
    <t>Hammer</t>
  </si>
  <si>
    <t xml:space="preserve">La plataforma es complicada de manejar </t>
  </si>
  <si>
    <t xml:space="preserve">La plataforma no es de fácil manejo y hay po lacios q no menaje el Internet con facilidad </t>
  </si>
  <si>
    <t>Idónea presentación personal en relación a las actividades impartidas, Lenguaje claro e interacción propositiva de mejora continua con los deportistas, Adecuado manejo de los grupos WhatsApp Institucionales (Mensajería Instantánea)</t>
  </si>
  <si>
    <t>aleja_martinp@yahoo.es</t>
  </si>
  <si>
    <t>Hurtado Martin</t>
  </si>
  <si>
    <t>Gabriel Alberto</t>
  </si>
  <si>
    <t>SEMILLERO</t>
  </si>
  <si>
    <t xml:space="preserve">JHON RODRIGUEZ </t>
  </si>
  <si>
    <t xml:space="preserve">NINGUNA </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</si>
  <si>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Realiza reuniones periódicas, mínimo trimestralmente informando a los padres acerca del proceso.</t>
  </si>
  <si>
    <t>gennping@gmail.com</t>
  </si>
  <si>
    <t xml:space="preserve">Piñeros Guerrero </t>
  </si>
  <si>
    <t>Genoveva</t>
  </si>
  <si>
    <t>Mayor</t>
  </si>
  <si>
    <t xml:space="preserve">Erik, Hammer, Carolina </t>
  </si>
  <si>
    <t>No es de fácil acceso para todas las personas</t>
  </si>
  <si>
    <t>Lenguaje claro e interacción propositiva de mejora continua con los deportistas, Propende por el cuidado integral de los deportistas en todo aspecto</t>
  </si>
  <si>
    <t>claudialilianabg@gmail.com</t>
  </si>
  <si>
    <t>Freydell Bula</t>
  </si>
  <si>
    <t>Nikolas</t>
  </si>
  <si>
    <t>PREJUVENIL A</t>
  </si>
  <si>
    <t>Jorge Alberto Castro</t>
  </si>
  <si>
    <t xml:space="preserve">Aclarar los valores a pagar según el sistema de salud, sin tener que comunicarnos telefónicamente. 
 Importante decir por escrito que la pista de ciclomontañismo ha recibido mantenimiento y asistencia de los deportistas y su gran entrenador Jorge Castro. Solicitamos a Insdeportes la vigilancia de dicha instalación, requiere más apoyo y control vehicular ya que comparte escenario con el club de futbol. </t>
  </si>
  <si>
    <t>frecavileon@hotmail.com</t>
  </si>
  <si>
    <t>Caviedes Venegas</t>
  </si>
  <si>
    <t>Ana Sofia</t>
  </si>
  <si>
    <t>Juvenil</t>
  </si>
  <si>
    <t>csuarez0414@gmail.com</t>
  </si>
  <si>
    <t>Suárez Alfonso</t>
  </si>
  <si>
    <t>Hammer, Erik y Carolina</t>
  </si>
  <si>
    <t>separar el ejercicio musicalizado en una consulta unica para mayor facilidad de inscripción</t>
  </si>
  <si>
    <t>Deberia haber una vista en la página para inscripción más intuitiva al momento de entrar no es tan clara cuando se inscribe por primera vez</t>
  </si>
  <si>
    <t>carolinaherran@msn.com</t>
  </si>
  <si>
    <t>Ruiz Herran</t>
  </si>
  <si>
    <t>Maria Jose</t>
  </si>
  <si>
    <t>Iniciacion II</t>
  </si>
  <si>
    <t>Deivy kolvy</t>
  </si>
  <si>
    <t>galarconloaiza@gmail.com</t>
  </si>
  <si>
    <t>Alarcón Valencia</t>
  </si>
  <si>
    <t>Isabel</t>
  </si>
  <si>
    <t>Intermedio</t>
  </si>
  <si>
    <t>Ruben Tibaduiza</t>
  </si>
  <si>
    <t>Que la aplicación de descuento para los diferentes miembros de la familia sea virtual y no necesariamente presencial</t>
  </si>
  <si>
    <t>anitaneirar@gmail.com</t>
  </si>
  <si>
    <t>Quiroga Neira</t>
  </si>
  <si>
    <t>Jesus</t>
  </si>
  <si>
    <t>Sub9</t>
  </si>
  <si>
    <t>niguna</t>
  </si>
  <si>
    <t>gladys.bernal@unimilitar.edu.co</t>
  </si>
  <si>
    <t>BERNAL MARTINEZ</t>
  </si>
  <si>
    <t>GLADYS</t>
  </si>
  <si>
    <t xml:space="preserve">profundización </t>
  </si>
  <si>
    <t>German Porras</t>
  </si>
  <si>
    <t>ninguna</t>
  </si>
  <si>
    <t>edgar.lopez@softtek.com</t>
  </si>
  <si>
    <t>Lopez Sanchez</t>
  </si>
  <si>
    <t xml:space="preserve">Nivel 1 </t>
  </si>
  <si>
    <t>Viviana Galeano</t>
  </si>
  <si>
    <t>los horarios que se presentan inicialmente en matriculas cambian ya al momento de inciar en algunos deportes,</t>
  </si>
  <si>
    <t>davidcastrodfcs@gmail.com</t>
  </si>
  <si>
    <t xml:space="preserve">Castro Sánchez </t>
  </si>
  <si>
    <t>David Felipe</t>
  </si>
  <si>
    <t>Junior</t>
  </si>
  <si>
    <t xml:space="preserve">Daniel Martínez </t>
  </si>
  <si>
    <t>ingximena@gmail.com</t>
  </si>
  <si>
    <t>Achury Usaquen</t>
  </si>
  <si>
    <t>Luis Ángel</t>
  </si>
  <si>
    <t>Sub14</t>
  </si>
  <si>
    <t>hacer que sea fácil encontrar circulares y demás información con respecto a las inscripciones</t>
  </si>
  <si>
    <t>no fue de fácil acceso el documento donde se establecen las tarifas</t>
  </si>
  <si>
    <t>duquee001@gmail.com</t>
  </si>
  <si>
    <t>duque papagayo</t>
  </si>
  <si>
    <t>edgar mauricio</t>
  </si>
  <si>
    <t>JUVENIL</t>
  </si>
  <si>
    <t>Alejandro Mendez</t>
  </si>
  <si>
    <t>n_crg@yahoo.es</t>
  </si>
  <si>
    <t>Acero</t>
  </si>
  <si>
    <t>Agustin</t>
  </si>
  <si>
    <t>Sub 9</t>
  </si>
  <si>
    <t>Idónea presentación personal en relación a las actividades impartidas, Lenguaje claro e interacción propositiva de mejora continua con los deportistas, Propende por el cuidado integral de los deportistas en todo aspecto, Gestiona oportunamente ante Insdeportes el aval y apoyos a salidas deportivas, Adecuado manejo de los grupos WhatsApp Institucionales (Mensajería Instantánea)</t>
  </si>
  <si>
    <t>anisbtriana@gmail.com</t>
  </si>
  <si>
    <t>Bohórquez Beltrán</t>
  </si>
  <si>
    <t>Diego Alejandro</t>
  </si>
  <si>
    <t>Bola verde</t>
  </si>
  <si>
    <t>Julián Quiroga</t>
  </si>
  <si>
    <t>Ninguna, logro ingresar fácil y rápido</t>
  </si>
  <si>
    <t>Idónea presentación personal en relación a las actividades impartidas, Propende por el cuidado integral de los deportistas en todo aspecto, Atiende oportunamente inquietudes del proceso a deportistas y padres de familia, Adecuado manejo de los grupos WhatsApp Institucionales (Mensajería Instantánea)</t>
  </si>
  <si>
    <t>hymfinanzas@gmail.com</t>
  </si>
  <si>
    <t>campos</t>
  </si>
  <si>
    <t>ANTONELLA</t>
  </si>
  <si>
    <t>PERFECCIONAMIENTO</t>
  </si>
  <si>
    <t xml:space="preserve">JHON PALACIOS </t>
  </si>
  <si>
    <t>CIC El Misterio</t>
  </si>
  <si>
    <t>Deficiencia en el fluido y sistema eléctrico, Mejorar el servicio de baños y servicios sanitarios</t>
  </si>
  <si>
    <t>guendayzen@gmail.com</t>
  </si>
  <si>
    <t>Ramirez clavijo</t>
  </si>
  <si>
    <t>Zen enya</t>
  </si>
  <si>
    <t>Nivel 1</t>
  </si>
  <si>
    <t xml:space="preserve">Viviana Galeano torres </t>
  </si>
  <si>
    <t>Idónea presentación personal en relación a las actividades impartidas, Lenguaje claro e interacción propositiva de mejora continua con los deportistas, Atiende oportunamente inquietudes del proceso a deportistas y padres de familia, Realiza reuniones periódicas, mínimo trimestralmente informando a los padres acerca del proceso., Gestiona oportunamente ante Insdeportes el aval y apoyos a salidas deportivas, Adecuado manejo de los grupos WhatsApp Institucionales (Mensajería Instantánea)</t>
  </si>
  <si>
    <t>gelamaria@yahoo.com</t>
  </si>
  <si>
    <t xml:space="preserve">León Rivera </t>
  </si>
  <si>
    <t xml:space="preserve">Juan Esteban </t>
  </si>
  <si>
    <t xml:space="preserve">Enrique Munevar  </t>
  </si>
  <si>
    <t>Ultimate - Disco Volador</t>
  </si>
  <si>
    <t xml:space="preserve">Daniel Prieto </t>
  </si>
  <si>
    <t>No.</t>
  </si>
  <si>
    <t>danielavalbuena41@gmail.com</t>
  </si>
  <si>
    <t>Valbuena Cañon</t>
  </si>
  <si>
    <t>Juan David</t>
  </si>
  <si>
    <t>Sub 14</t>
  </si>
  <si>
    <t>charorm79@gmail.com</t>
  </si>
  <si>
    <t>Moyano Sánchez</t>
  </si>
  <si>
    <t>María del Rosario</t>
  </si>
  <si>
    <t>BOXEO</t>
  </si>
  <si>
    <t>JOSE MENDEZ</t>
  </si>
  <si>
    <t xml:space="preserve">no </t>
  </si>
  <si>
    <t>ibari102@gmail.com</t>
  </si>
  <si>
    <t xml:space="preserve">Cepeda Gaspar </t>
  </si>
  <si>
    <t xml:space="preserve">Jean Marco </t>
  </si>
  <si>
    <t xml:space="preserve">Cristian Guerrero </t>
  </si>
  <si>
    <t>absalonhh@gmail.com</t>
  </si>
  <si>
    <t>HURTADO GARCIA</t>
  </si>
  <si>
    <t>HANA ESTEFANIA</t>
  </si>
  <si>
    <t>YOLMAN SANCHEZ PATIÑO</t>
  </si>
  <si>
    <t>garoga2203@yahoo.com</t>
  </si>
  <si>
    <t>Garavito Niño</t>
  </si>
  <si>
    <t>Laura Tatiana</t>
  </si>
  <si>
    <t>German Villarraga</t>
  </si>
  <si>
    <t>edwinfercas@gmail.com</t>
  </si>
  <si>
    <t xml:space="preserve">Castro carrillo </t>
  </si>
  <si>
    <t xml:space="preserve">Edwin Ferney </t>
  </si>
  <si>
    <t>Unica</t>
  </si>
  <si>
    <t>Alejandro mendez</t>
  </si>
  <si>
    <t>Ninguno</t>
  </si>
  <si>
    <t>Idónea presentación personal en relación a las actividades impartidas, Lenguaje claro e interacción propositiva de mejora continua con los deportistas, Propende por el cuidado integral de los deportistas en todo aspecto, Atiende oportunamente inquietudes del proceso a deportistas y padres de familia, Gestiona oportunamente ante Insdeportes el aval y apoyos a salidas deportivas</t>
  </si>
  <si>
    <t>marco.fontecha@gmail.com</t>
  </si>
  <si>
    <t xml:space="preserve">Fontecha rosas </t>
  </si>
  <si>
    <t xml:space="preserve">12  años </t>
  </si>
  <si>
    <t xml:space="preserve">German Alexander Vanegas </t>
  </si>
  <si>
    <t xml:space="preserve">No </t>
  </si>
  <si>
    <t>claudiachavarrobustos@gmail.com</t>
  </si>
  <si>
    <t xml:space="preserve">Rojas Chavarro </t>
  </si>
  <si>
    <t xml:space="preserve">Jerónimo Alberto </t>
  </si>
  <si>
    <t>Baloncesto</t>
  </si>
  <si>
    <t xml:space="preserve">Nicolás Avila </t>
  </si>
  <si>
    <t xml:space="preserve">Esta bien así diseñada </t>
  </si>
  <si>
    <t>Idónea presentación personal en relación a las actividades impartidas, Propende por el cuidado integral de los deportistas en todo aspecto, Atiende oportunamente inquietudes del proceso a deportistas y padres de familia, Realiza reuniones periódicas, mínimo trimestralmente informando a los padres acerca del proceso., Gestiona oportunamente ante Insdeportes el aval y apoyos a salidas deportivas, Adecuado manejo de los grupos WhatsApp Institucionales (Mensajería Instantánea)</t>
  </si>
  <si>
    <t>lilibetharevalomateus@gmail.com</t>
  </si>
  <si>
    <t>Godoy Arévalo</t>
  </si>
  <si>
    <t>Jorge Esteban</t>
  </si>
  <si>
    <t>Luis Parra</t>
  </si>
  <si>
    <t>Idónea presentación personal en relación a las actividades impartidas, Adecuado manejo de los grupos WhatsApp Institucionales (Mensajería Instantánea)</t>
  </si>
  <si>
    <t>juana8624@gmail.com</t>
  </si>
  <si>
    <t xml:space="preserve">Villa Pérez </t>
  </si>
  <si>
    <t>Juan Sebastian</t>
  </si>
  <si>
    <t>Iniciación sub 11</t>
  </si>
  <si>
    <t xml:space="preserve">Luis Carlos </t>
  </si>
  <si>
    <t>No, todo me parece muy organizado...</t>
  </si>
  <si>
    <t xml:space="preserve">Mariana </t>
  </si>
  <si>
    <t xml:space="preserve">Viviana </t>
  </si>
  <si>
    <t>No, el profesor esta muy bien desarrollado..</t>
  </si>
  <si>
    <t>bibidaniangelo@gmail.com</t>
  </si>
  <si>
    <t>Diaz Salinas</t>
  </si>
  <si>
    <t>Laura Daniela</t>
  </si>
  <si>
    <t>Iniciacion 12 años</t>
  </si>
  <si>
    <t>German Alexander Villarraga Vanegas</t>
  </si>
  <si>
    <t>briyithgonzalez80@gmail.com</t>
  </si>
  <si>
    <t>Gonzalez Garcia</t>
  </si>
  <si>
    <t>Yerly Briyit</t>
  </si>
  <si>
    <t>Andres Rocha</t>
  </si>
  <si>
    <t>carmelitacastaleo@gitmail.com</t>
  </si>
  <si>
    <t xml:space="preserve">Moreno Castañeda </t>
  </si>
  <si>
    <t>Leonardo</t>
  </si>
  <si>
    <t>Carlos Murcia</t>
  </si>
  <si>
    <t>Lenguaje claro e interacción propositiva de mejora continua con los deportistas, Propende por el cuidado integral de los deportistas en todo aspecto, Gestiona oportunamente ante Insdeportes el aval y apoyos a salidas deportivas, Adecuado manejo de los grupos WhatsApp Institucionales (Mensajería Instantánea)</t>
  </si>
  <si>
    <t>pilarik332@gmail.com</t>
  </si>
  <si>
    <t>Rubiano Triviño</t>
  </si>
  <si>
    <t>Juan jose</t>
  </si>
  <si>
    <t>yenifferandrea33@gmail.com</t>
  </si>
  <si>
    <t>Parrado Neira</t>
  </si>
  <si>
    <t>Daniel Mateo</t>
  </si>
  <si>
    <t>Cristian Guerrero</t>
  </si>
  <si>
    <t>Samuel David</t>
  </si>
  <si>
    <t>10, 11</t>
  </si>
  <si>
    <t>Luis Carlos Parra Diaz</t>
  </si>
  <si>
    <t>sanchezherreraheydermaurcio@gmail.com</t>
  </si>
  <si>
    <t xml:space="preserve">Sanchez sepulveda </t>
  </si>
  <si>
    <t xml:space="preserve">Esteban mauricio </t>
  </si>
  <si>
    <t>Semillas sud 9</t>
  </si>
  <si>
    <t>Diego suarez</t>
  </si>
  <si>
    <t>tom27042007@gmail.com</t>
  </si>
  <si>
    <t>Rodriguez Martinez</t>
  </si>
  <si>
    <t>Tomas Rodriguez</t>
  </si>
  <si>
    <t>Que sea facil el procedimiento para inscripcion</t>
  </si>
  <si>
    <t>Usen programas mas faciles para el proceso de inscripcion .</t>
  </si>
  <si>
    <t>sol233@gmail.com</t>
  </si>
  <si>
    <t>Rodriguez Noreña</t>
  </si>
  <si>
    <t xml:space="preserve">Matias </t>
  </si>
  <si>
    <t xml:space="preserve">Principales </t>
  </si>
  <si>
    <t xml:space="preserve">Carlos Murcia </t>
  </si>
  <si>
    <t>Idónea presentación personal en relación a las actividades impartidas, Lenguaje claro e interacción propositiva de mejora continua con los deportistas, Propende por el cuidado integral de los deportistas en todo aspecto, Realiza reuniones periódicas, mínimo trimestralmente informando a los padres acerca del proceso., Gestiona oportunamente ante Insdeportes el aval y apoyos a salidas deportivas</t>
  </si>
  <si>
    <t>luzdarylr89@gmail.com</t>
  </si>
  <si>
    <t xml:space="preserve">Martinez López </t>
  </si>
  <si>
    <t xml:space="preserve">Jhanna Sofía </t>
  </si>
  <si>
    <t xml:space="preserve">Pre Nivel </t>
  </si>
  <si>
    <t>Propende por el cuidado integral de los deportistas en todo aspecto, Realiza reuniones periódicas, mínimo trimestralmente informando a los padres acerca del proceso.</t>
  </si>
  <si>
    <t>Coliseo Cubierto</t>
  </si>
  <si>
    <t>wilmercasas@gmail.com</t>
  </si>
  <si>
    <t>Casas moncada</t>
  </si>
  <si>
    <t>Gabriela casas moncada</t>
  </si>
  <si>
    <t>German</t>
  </si>
  <si>
    <t>carlosmunozsanchez98@gmail.com</t>
  </si>
  <si>
    <t xml:space="preserve">Muñoz Rodríguez </t>
  </si>
  <si>
    <t>Andres Felipe</t>
  </si>
  <si>
    <t>Kike Munar</t>
  </si>
  <si>
    <t>rogerytiago@gmail.com</t>
  </si>
  <si>
    <t>Guzman Venegas</t>
  </si>
  <si>
    <t>Roger Camilo</t>
  </si>
  <si>
    <t>Sub 11</t>
  </si>
  <si>
    <t>Luis parra</t>
  </si>
  <si>
    <t>Propende por el cuidado integral de los deportistas en todo aspecto, Atiende oportunamente inquietudes del proceso a deportistas y padres de familia, Gestiona oportunamente ante Insdeportes el aval y apoyos a salidas deportivas, Adecuado manejo de los grupos WhatsApp Institucionales (Mensajería Instantánea)</t>
  </si>
  <si>
    <t>zammy19angel@gmail.com</t>
  </si>
  <si>
    <t>Manrique Téllez</t>
  </si>
  <si>
    <t xml:space="preserve">Slendy Gabriela </t>
  </si>
  <si>
    <t xml:space="preserve">Porras inicial </t>
  </si>
  <si>
    <t xml:space="preserve">German Casallas </t>
  </si>
  <si>
    <t>Idónea presentación personal en relación a las actividades impartidas, Lenguaje claro e interacción propositiva de mejora continua con los deportistas, Atiende oportunamente inquietudes del proceso a deportistas y padres de familia, Realiza reuniones periódicas, mínimo trimestralmente informando a los padres acerca del proceso.</t>
  </si>
  <si>
    <t>yolapiraban1981@gmail.com</t>
  </si>
  <si>
    <t xml:space="preserve">Ayala Piraban </t>
  </si>
  <si>
    <t xml:space="preserve">Luis Esteban </t>
  </si>
  <si>
    <t xml:space="preserve">Wilmer López </t>
  </si>
  <si>
    <t>Juan Jose</t>
  </si>
  <si>
    <t>Sud 13</t>
  </si>
  <si>
    <t>Sara Sofía</t>
  </si>
  <si>
    <t>Rumba Kids</t>
  </si>
  <si>
    <t>Niños</t>
  </si>
  <si>
    <t>Hamer cañate</t>
  </si>
  <si>
    <t>CIC Santa Inés</t>
  </si>
  <si>
    <t>Presenta condiciones de inseguridad (Celaduría), Deficiencia en el fluido y sistema eléctrico</t>
  </si>
  <si>
    <t>matvid1@gmail.com</t>
  </si>
  <si>
    <t>Gracia vargas</t>
  </si>
  <si>
    <t>Cristian David</t>
  </si>
  <si>
    <t>El formato en el que piden los documentos son más difíciles de cargar</t>
  </si>
  <si>
    <t>milkypalacios9@gmail.com</t>
  </si>
  <si>
    <t xml:space="preserve">Triana alonso </t>
  </si>
  <si>
    <t xml:space="preserve">Katherin Gisell </t>
  </si>
  <si>
    <t xml:space="preserve">Infantil </t>
  </si>
  <si>
    <t>Catalina Diaz</t>
  </si>
  <si>
    <t>Para algunos padres el manejo de las plataformas es complicado, y debería ser un proceso más facil</t>
  </si>
  <si>
    <t>El manejo de plataformas es bueno pero no es inclusiva a personas que no solo no saben manejarlos si no que no bajen cuantas bancarias o otros medios de pago electronicos</t>
  </si>
  <si>
    <t>nidyadiazm@gmail.com</t>
  </si>
  <si>
    <t>Campuzano Diaz</t>
  </si>
  <si>
    <t>Daniel</t>
  </si>
  <si>
    <t>Actualizar los datos y contactos de los entrenadores</t>
  </si>
  <si>
    <t>polod2829@gmail.com</t>
  </si>
  <si>
    <t>Nieto polo</t>
  </si>
  <si>
    <t>Shayra nieto polo</t>
  </si>
  <si>
    <t>Jhon Palacios</t>
  </si>
  <si>
    <t>jtorres.martinez@me.com</t>
  </si>
  <si>
    <t>Torres Carrillo</t>
  </si>
  <si>
    <t>Adrian</t>
  </si>
  <si>
    <t xml:space="preserve">Pre juvenil </t>
  </si>
  <si>
    <t>Que lo abran a la hora que realmente estipulan</t>
  </si>
  <si>
    <t>mireyavillarraga@gmail.com</t>
  </si>
  <si>
    <t xml:space="preserve">VILLARRAGA PLAZA </t>
  </si>
  <si>
    <t xml:space="preserve">MIREYA </t>
  </si>
  <si>
    <t xml:space="preserve">menor de 60 años </t>
  </si>
  <si>
    <t xml:space="preserve">Erick-Carolina y Hamer </t>
  </si>
  <si>
    <t xml:space="preserve">que en el 2do semestre no vuelvan a solicita la cerficación de vivienda , la cédula, carnet de vacunación covid19 ya que estos documentos reposan en sus archivos </t>
  </si>
  <si>
    <t>apmaldonado1973@gmail.com</t>
  </si>
  <si>
    <t xml:space="preserve">Perez ceron </t>
  </si>
  <si>
    <t xml:space="preserve">Karen Sofía </t>
  </si>
  <si>
    <t xml:space="preserve">Rubén tibaduiza </t>
  </si>
  <si>
    <t>marisanov16@gmail.com</t>
  </si>
  <si>
    <t>Barrera Rodríguez</t>
  </si>
  <si>
    <t>María Alejandra</t>
  </si>
  <si>
    <t>Idónea presentación personal en relación a las actividades impartidas, Lenguaje claro e interacción propositiva de mejora continua con los deportistas</t>
  </si>
  <si>
    <t xml:space="preserve">Únicamente van lunes y miércoles los demás días de la semana se los dedica únicamente a las deportistas antiguas,  por ejemplo si es lunes festivo solo tienen clase 1dia a l semana me parece que de esta manera las niñas nuevas nunca van a avanzar </t>
  </si>
  <si>
    <t>Gabriela</t>
  </si>
  <si>
    <t>Avansado</t>
  </si>
  <si>
    <t>Carlos</t>
  </si>
  <si>
    <t xml:space="preserve">Torres Carrillo </t>
  </si>
  <si>
    <t>Julieta</t>
  </si>
  <si>
    <t>Push bike</t>
  </si>
  <si>
    <t>Apertura de inscripciones a la hora estipulada</t>
  </si>
  <si>
    <t>ts.diazparga@gmail.com</t>
  </si>
  <si>
    <t xml:space="preserve">Osorio Diaz </t>
  </si>
  <si>
    <t>Mia</t>
  </si>
  <si>
    <t>Principiante</t>
  </si>
  <si>
    <t>sandiroca0422@hotmail.com</t>
  </si>
  <si>
    <t xml:space="preserve">Gómez Rodríguez </t>
  </si>
  <si>
    <t xml:space="preserve">Juan Sebastian </t>
  </si>
  <si>
    <t>Avanzado</t>
  </si>
  <si>
    <t xml:space="preserve">Catalina </t>
  </si>
  <si>
    <t>lmsanchez0312@gmail.com</t>
  </si>
  <si>
    <t>Gil Sánchez</t>
  </si>
  <si>
    <t xml:space="preserve">Ailin Xiomara </t>
  </si>
  <si>
    <t xml:space="preserve">Tatiana Malaver </t>
  </si>
  <si>
    <t>Lenguaje claro e interacción propositiva de mejora continua con los deportistas, Atiende oportunamente inquietudes del proceso a deportistas y padres de familia, Realiza reuniones periódicas, mínimo trimestralmente informando a los padres acerca del proceso., Gestiona oportunamente ante Insdeportes el aval y apoyos a salidas deportivas, Adecuado manejo de los grupos WhatsApp Institucionales (Mensajería Instantánea)</t>
  </si>
  <si>
    <t>Mantenimiento de zonas comunes (Externo)</t>
  </si>
  <si>
    <t>rojacanelita.df@gmail.com</t>
  </si>
  <si>
    <t xml:space="preserve">Gómez Fernández </t>
  </si>
  <si>
    <t xml:space="preserve">Diana Valentina </t>
  </si>
  <si>
    <t>lorenacarolina1310@gmail.com</t>
  </si>
  <si>
    <t xml:space="preserve">Pastor Rivas </t>
  </si>
  <si>
    <t xml:space="preserve">Maximiliano </t>
  </si>
  <si>
    <t>Todo ok</t>
  </si>
  <si>
    <t>nestor.ochoa@unimilitar.edu.co</t>
  </si>
  <si>
    <t>Ochoa ochoa</t>
  </si>
  <si>
    <t>Miguel angel</t>
  </si>
  <si>
    <t>Categoria infantil</t>
  </si>
  <si>
    <t>Jhon edison herrera</t>
  </si>
  <si>
    <t>yennyandrea1979@gmail.com</t>
  </si>
  <si>
    <t>Rodríguez Reina</t>
  </si>
  <si>
    <t>Isabella</t>
  </si>
  <si>
    <t>Categoria de 8 a 10 años</t>
  </si>
  <si>
    <t>Nicolás Bonilla</t>
  </si>
  <si>
    <t>Idónea presentación personal en relación a las actividades impartidas, Propende por el cuidado integral de los deportistas en todo aspecto, Adecuado manejo de los grupos WhatsApp Institucionales (Mensajería Instantánea)</t>
  </si>
  <si>
    <t>Presenta condiciones de inseguridad (Celaduría), Mejorar el servicio de baños y servicios sanitarios</t>
  </si>
  <si>
    <t>pintoadriana514@gmail.com</t>
  </si>
  <si>
    <t>Alarcón Barreto</t>
  </si>
  <si>
    <t>Antonella</t>
  </si>
  <si>
    <t xml:space="preserve">Matronacion </t>
  </si>
  <si>
    <t>Julio</t>
  </si>
  <si>
    <t xml:space="preserve">Nada </t>
  </si>
  <si>
    <t>mafegutimelo@gmail.com</t>
  </si>
  <si>
    <t>GALVIS GUTIERREZ</t>
  </si>
  <si>
    <t>CRISTÓBAL</t>
  </si>
  <si>
    <t>JOSÉ LUIS GÓMEZ RAMÍREZ</t>
  </si>
  <si>
    <t>OPCIONES DE PAGO EN LÍNEA (aunque no recuerdo si lo tienen ya)</t>
  </si>
  <si>
    <t>Idónea presentación personal en relación a las actividades impartidas, Lenguaje claro e interacción propositiva de mejora continua con los deportistas, Propende por el cuidado integral de los deportistas en todo aspecto, Gestiona oportunamente ante Insdeportes el aval y apoyos a salidas deportivas</t>
  </si>
  <si>
    <t>angelica8a_@hotmail.com</t>
  </si>
  <si>
    <t>Ochoa parra</t>
  </si>
  <si>
    <t>Mayeli angelica</t>
  </si>
  <si>
    <t xml:space="preserve">Stefany </t>
  </si>
  <si>
    <t>vanesamunar901@gmail.com</t>
  </si>
  <si>
    <t>Munar Bohorquez</t>
  </si>
  <si>
    <t>Katerin Vanesa</t>
  </si>
  <si>
    <t>Sub 21</t>
  </si>
  <si>
    <t xml:space="preserve">Andrés Rocha </t>
  </si>
  <si>
    <t xml:space="preserve">Es muy buena </t>
  </si>
  <si>
    <t>kettysantacoloma1969@gmail.com</t>
  </si>
  <si>
    <t>Vargas Santacoloma</t>
  </si>
  <si>
    <t xml:space="preserve">Simon </t>
  </si>
  <si>
    <t>Tenis de Mesa</t>
  </si>
  <si>
    <t>13 años</t>
  </si>
  <si>
    <t>Giovanny</t>
  </si>
  <si>
    <t xml:space="preserve">Pésimo y muy enredado, me tocó ir al coliceo y qué me ayudara n allí </t>
  </si>
  <si>
    <t>Poner uña plataforma apta para todo publico ya que es muy enredado y dificil</t>
  </si>
  <si>
    <t>Salón Comunal La Palma</t>
  </si>
  <si>
    <t>Pastor Rivas</t>
  </si>
  <si>
    <t xml:space="preserve">Emma Valentina </t>
  </si>
  <si>
    <t xml:space="preserve">Natación 5 años </t>
  </si>
  <si>
    <t>Julio Barrios Licona</t>
  </si>
  <si>
    <t>Lenguaje claro e interacción propositiva de mejora continua con los deportistas</t>
  </si>
  <si>
    <t>ladrianagarcia.391@gmail.com</t>
  </si>
  <si>
    <t xml:space="preserve">CASTAÑEDA GARCIA </t>
  </si>
  <si>
    <t>THOMAS ALEJANDRO</t>
  </si>
  <si>
    <t xml:space="preserve">SUB 13 </t>
  </si>
  <si>
    <t xml:space="preserve">ENRIQUE MUNAR </t>
  </si>
  <si>
    <t xml:space="preserve">ME PARECE QUE ES MAS ORDENADO Y DESDE CASA </t>
  </si>
  <si>
    <t>GALVIS GUTIÉRREZ</t>
  </si>
  <si>
    <t>PROFUNDIZACIÓN</t>
  </si>
  <si>
    <t>PAGO EN LÍNEA SI AÚN NO LO TIENEN</t>
  </si>
  <si>
    <t>xiomaraorjuela61@gmail.com</t>
  </si>
  <si>
    <t>Lovera Orjuela</t>
  </si>
  <si>
    <t>Samuel Alejandro</t>
  </si>
  <si>
    <t>martuchis2920@gmail.com</t>
  </si>
  <si>
    <t>Medrano Garzón</t>
  </si>
  <si>
    <t>Emanuel</t>
  </si>
  <si>
    <t>Preinfantil</t>
  </si>
  <si>
    <t>Daniel Martínez</t>
  </si>
  <si>
    <t xml:space="preserve">MIGUEL ANTONIO </t>
  </si>
  <si>
    <t xml:space="preserve">SUB 7 </t>
  </si>
  <si>
    <t xml:space="preserve">LEONARDO GARZON APONTE </t>
  </si>
  <si>
    <t xml:space="preserve">ES MUCHO MAS FACIL DESDE CASA </t>
  </si>
  <si>
    <t>rodriguezginella0202@gmail.com</t>
  </si>
  <si>
    <t xml:space="preserve">Rodriguez Martinez </t>
  </si>
  <si>
    <t xml:space="preserve">Miryam Ginella </t>
  </si>
  <si>
    <t xml:space="preserve">Sub 21 femenina </t>
  </si>
  <si>
    <t>willrodo@hotmail.com</t>
  </si>
  <si>
    <t xml:space="preserve">Espitia Morales </t>
  </si>
  <si>
    <t xml:space="preserve">María Fernanda </t>
  </si>
  <si>
    <t>Melissa</t>
  </si>
  <si>
    <t>03.karito.az@gmail.com</t>
  </si>
  <si>
    <t xml:space="preserve">Navarrete Córdoba </t>
  </si>
  <si>
    <t xml:space="preserve">Jenny Carolina </t>
  </si>
  <si>
    <t>Manuel Andres Rocha</t>
  </si>
  <si>
    <t>willixrevo1@gmail.com</t>
  </si>
  <si>
    <t xml:space="preserve">Torres Muñoz </t>
  </si>
  <si>
    <t>Mariana</t>
  </si>
  <si>
    <t>Mini</t>
  </si>
  <si>
    <t>En algunos deportes que sea más clara la categoría para la cual se debe inscribir</t>
  </si>
  <si>
    <t>knalvarado99@gmail.com</t>
  </si>
  <si>
    <t>Alvarado Aponte</t>
  </si>
  <si>
    <t>Karen Juliana</t>
  </si>
  <si>
    <t>1.072.643.427</t>
  </si>
  <si>
    <t>Sub- 17</t>
  </si>
  <si>
    <t>isabelpiraban23@gmail.com</t>
  </si>
  <si>
    <t xml:space="preserve">Ocampo Piraban </t>
  </si>
  <si>
    <t>Sergio Andres</t>
  </si>
  <si>
    <t>Simon</t>
  </si>
  <si>
    <t xml:space="preserve">Jose luis </t>
  </si>
  <si>
    <t>Fatal , a mejorar</t>
  </si>
  <si>
    <t>Es complicado y deberían de tener algo de fácil acceso a todo el publico</t>
  </si>
  <si>
    <t>milacerque@gmail.com</t>
  </si>
  <si>
    <t xml:space="preserve">Bohórquez Cerquera </t>
  </si>
  <si>
    <t>Matías</t>
  </si>
  <si>
    <t xml:space="preserve">Avanzados </t>
  </si>
  <si>
    <t>lizethnieto43@gmail.com</t>
  </si>
  <si>
    <t xml:space="preserve">Nieto Ayala </t>
  </si>
  <si>
    <t xml:space="preserve">Lizeth Valeria </t>
  </si>
  <si>
    <t>Sub 17</t>
  </si>
  <si>
    <t xml:space="preserve">David Sarmiento </t>
  </si>
  <si>
    <t>marcelap3189@gmail.com</t>
  </si>
  <si>
    <t xml:space="preserve">García Pérez </t>
  </si>
  <si>
    <t xml:space="preserve">Jhoan Andrés </t>
  </si>
  <si>
    <t>Sub12</t>
  </si>
  <si>
    <t>Andrés rocha</t>
  </si>
  <si>
    <t>Idónea presentación personal en relación a las actividades impartidas, Propende por el cuidado integral de los deportistas en todo aspecto</t>
  </si>
  <si>
    <t>ing.diegoballen@gmail.com</t>
  </si>
  <si>
    <t xml:space="preserve">Ballen Castillo </t>
  </si>
  <si>
    <t>Zhara Alejandra</t>
  </si>
  <si>
    <t>Benjamines</t>
  </si>
  <si>
    <t>Werner Isaac</t>
  </si>
  <si>
    <t>Idónea presentación personal en relación a las actividades impartidas, Atiende oportunamente inquietudes del proceso a deportistas y padres de familia, Adecuado manejo de los grupos WhatsApp Institucionales (Mensajería Instantánea)</t>
  </si>
  <si>
    <t>Nicol lizeth</t>
  </si>
  <si>
    <t>Nivel 2</t>
  </si>
  <si>
    <t>Idónea presentación personal en relación a las actividades impartidas, Gestiona oportunamente ante Insdeportes el aval y apoyos a salidas deportivas</t>
  </si>
  <si>
    <t xml:space="preserve">Karen Natalia </t>
  </si>
  <si>
    <t xml:space="preserve">Nivel 2 </t>
  </si>
  <si>
    <t>auramariadebenavides@gmail.com</t>
  </si>
  <si>
    <t xml:space="preserve">Benavides Delgado </t>
  </si>
  <si>
    <t xml:space="preserve">Ricardo </t>
  </si>
  <si>
    <t>Fútbol iniciación sub 11</t>
  </si>
  <si>
    <t xml:space="preserve">Que sea mucho más fácil </t>
  </si>
  <si>
    <t>mire830523@hotmail.com</t>
  </si>
  <si>
    <t xml:space="preserve">Guatava Pachón </t>
  </si>
  <si>
    <t>Menores</t>
  </si>
  <si>
    <t xml:space="preserve">Jorge </t>
  </si>
  <si>
    <t>Piscina Semiolimpica Club Hacienda</t>
  </si>
  <si>
    <t>ilopezb752@gmail.com</t>
  </si>
  <si>
    <t>Lopez parra</t>
  </si>
  <si>
    <t xml:space="preserve">Laura nathaly </t>
  </si>
  <si>
    <t>lceballoss23@gmail.com</t>
  </si>
  <si>
    <t>Ceballos</t>
  </si>
  <si>
    <t>Abril helena</t>
  </si>
  <si>
    <t>Matronatacion</t>
  </si>
  <si>
    <t>Julio cesar</t>
  </si>
  <si>
    <t xml:space="preserve">Más escenarios y más clases, y tener en cuenta que si no hay cupos de natación para cuando los niños cambian de categoría no deben dejarlos sin clases y dejarlos continuar en la misma categoría teniendo en cuenta que mi hijo Thomas campos esta en natación también y subió de categoría desde el mes de febrero y hasta la fecha el no ha retomado las clases porque no han habilitado los cupos en la categoría para la que el niño cambio y cuando se solicita información nadie la brinda y nadie soluciona la cituacion de clases y si cobran las clases </t>
  </si>
  <si>
    <t>Lenguaje claro e interacción propositiva de mejora continua con los deportistas, Propende por el cuidado integral de los deportistas en todo aspecto, Adecuado manejo de los grupos WhatsApp Institucionales (Mensajería Instantánea)</t>
  </si>
  <si>
    <t>graciayeraldin@gmail.com</t>
  </si>
  <si>
    <t xml:space="preserve">Gracia pataquiva </t>
  </si>
  <si>
    <t>Jairo stiven</t>
  </si>
  <si>
    <t>Infantil 1 A B</t>
  </si>
  <si>
    <t xml:space="preserve">Fabio </t>
  </si>
  <si>
    <t>que sean mas consisos con la.franjja horaria</t>
  </si>
  <si>
    <t>1. En los primeros meses manifestaron que eran dos clases por semana en la cual mos dieron solo una clase por semana esto sucedio durante cuatrolos cuatro meses nos dijo q la ivan a reponer y hasta la fecha no se ha manifestado ninguna respuesta.2. Si yo no lo estoy llmando para que el le diera el horario del nuevo dia de entrenamiento de mi hijo seria la hora y mi hijo seguiria con un dia de entrenamiento.3 No avisa con tiempo suficiento que no va a haber clase.3. En la inscripción se evidencia que él es el entrenador oficial de la categoria pero llega mi hijo a sus entrenamientos y lo entrena otra entrenadora.</t>
  </si>
  <si>
    <t>miguelan311@gmail.com</t>
  </si>
  <si>
    <t>Barajas Lizcano</t>
  </si>
  <si>
    <t>Matias</t>
  </si>
  <si>
    <t>Sería importante conocer con anticipación los horarios de las clases y que cada familia planee las actividades con antelación. En segunda instancia, saber los requerimientos para saber en qué nivel inscribir y por último, conocer los datos de contactos con los profesores para saber la fecha de inicio de clases. En este semestre, el docente nunca se contacto conmigo, siendo la mamá quién busco la fecha de inicio y percatándose que ya habían iniciado entrenamientos.</t>
  </si>
  <si>
    <t>Lo expuse en la oficina de insdeportes</t>
  </si>
  <si>
    <t>Idónea presentación personal en relación a las actividades impartidas, Lenguaje claro e interacción propositiva de mejora continua con los deportistas, Gestiona oportunamente ante Insdeportes el aval y apoyos a salidas deportivas, Adecuado manejo de los grupos WhatsApp Institucionales (Mensajería Instantánea)</t>
  </si>
  <si>
    <t>monicantorpedraza@gmail.com</t>
  </si>
  <si>
    <t>Aguilar cantor</t>
  </si>
  <si>
    <t>Eithang jared</t>
  </si>
  <si>
    <t xml:space="preserve">Jhon Edison errera </t>
  </si>
  <si>
    <t>Idónea presentación personal en relación a las actividades impartidas, Lenguaje claro e interacción propositiva de mejora continua con los deportistas, Propende por el cuidado integral de los deportistas en todo aspecto</t>
  </si>
  <si>
    <t>weorozcoc@gmail.com</t>
  </si>
  <si>
    <t>Orozco</t>
  </si>
  <si>
    <t>Wilder</t>
  </si>
  <si>
    <t>Idónea presentación personal en relación a las actividades impartidas, Propende por el cuidado integral de los deportistas en todo aspecto, Atiende oportunamente inquietudes del proceso a deportistas y padres de familia, Gestiona oportunamente ante Insdeportes el aval y apoyos a salidas deportivas</t>
  </si>
  <si>
    <t>jorgeeliecerbenavideslugo@gmail.com</t>
  </si>
  <si>
    <t>Benavides delgado</t>
  </si>
  <si>
    <t>Jorge Alexis</t>
  </si>
  <si>
    <t xml:space="preserve">Cristhian Guerrero  </t>
  </si>
  <si>
    <t>Melibet25@hotmail.com</t>
  </si>
  <si>
    <t>Molano</t>
  </si>
  <si>
    <t>Carlos Alejandro Murcia</t>
  </si>
  <si>
    <t>NA</t>
  </si>
  <si>
    <t>Que sean mas visible la inscripción a los cursos de natación</t>
  </si>
  <si>
    <t>laurasofoasanchezreyes@gmail.com</t>
  </si>
  <si>
    <t xml:space="preserve">Sánchez Reyes </t>
  </si>
  <si>
    <t xml:space="preserve">Laura Sofía </t>
  </si>
  <si>
    <t xml:space="preserve">SUB 17 </t>
  </si>
  <si>
    <t>olga.rojas@gmail.com</t>
  </si>
  <si>
    <t>Rojas Solórzano</t>
  </si>
  <si>
    <t>Olga Lucía</t>
  </si>
  <si>
    <t>TENIS BOLA VERDE</t>
  </si>
  <si>
    <t>JULIAN QUIROGA</t>
  </si>
  <si>
    <t>Todo sencillo e intuitivo</t>
  </si>
  <si>
    <t>karolinaroes@gmail.com</t>
  </si>
  <si>
    <t xml:space="preserve">Peña Romero </t>
  </si>
  <si>
    <t xml:space="preserve">Sara Manuela </t>
  </si>
  <si>
    <t>Excelente la labor de la profe</t>
  </si>
  <si>
    <t>Gracia pataquiva</t>
  </si>
  <si>
    <t>Justo stiven</t>
  </si>
  <si>
    <t>pre infantil</t>
  </si>
  <si>
    <t>Daniel martinez</t>
  </si>
  <si>
    <t>ktnieto24@gmail.com</t>
  </si>
  <si>
    <t>Villarraga Nieto</t>
  </si>
  <si>
    <t xml:space="preserve">Maryam Valeria </t>
  </si>
  <si>
    <t xml:space="preserve">Sub 13 </t>
  </si>
  <si>
    <t xml:space="preserve">Guillermo Guio </t>
  </si>
  <si>
    <t xml:space="preserve">Tener videos o herramientas de uso de la plataforma </t>
  </si>
  <si>
    <t>Presenta condiciones de inseguridad (Celaduría), Presenta filtraciones de agua</t>
  </si>
  <si>
    <t>julianasanfa@gmail.com</t>
  </si>
  <si>
    <t xml:space="preserve">ROCHA SANCHEZ </t>
  </si>
  <si>
    <t xml:space="preserve">MARIANA </t>
  </si>
  <si>
    <t xml:space="preserve">TULIO SANCHEZ </t>
  </si>
  <si>
    <t>jbarrioslicona@gmail.com</t>
  </si>
  <si>
    <t>Barrios Martinez</t>
  </si>
  <si>
    <t>Juan Felipe</t>
  </si>
  <si>
    <t>Exploracion B2 y tekondo</t>
  </si>
  <si>
    <t>Julio Cesar Barrios Licona, Jhon Herrera</t>
  </si>
  <si>
    <t>ninguna, todo bien</t>
  </si>
  <si>
    <t>karitor3@gmail.com</t>
  </si>
  <si>
    <t>Rosas Gracia</t>
  </si>
  <si>
    <t>Paula Andrea</t>
  </si>
  <si>
    <t xml:space="preserve">Perfeccionamiento. </t>
  </si>
  <si>
    <t>Presenta condiciones de inseguridad (Celaduría), Mantenimiento del campo de práctica (Interno), Mejorar el servicio de baños y servicios sanitarios</t>
  </si>
  <si>
    <t>ximevalencia15@gmail.com</t>
  </si>
  <si>
    <t>VALENCIA RIOS</t>
  </si>
  <si>
    <t>XIMENA</t>
  </si>
  <si>
    <t>INTERMEDIO</t>
  </si>
  <si>
    <t>Profe Germán</t>
  </si>
  <si>
    <t>Para la aplicación de descuentos familiares se tenga la opción virtual y se evite tener que escribir a correos o ir a las oficinas para realizar el proceso.   Y más si son alumnos antiguos</t>
  </si>
  <si>
    <t>yuliksv20423@gmail.com</t>
  </si>
  <si>
    <t>Salamanca Velasquez</t>
  </si>
  <si>
    <t>Yuli Katherine</t>
  </si>
  <si>
    <t>Juvenil Iniciación</t>
  </si>
  <si>
    <t>carolrm79@gmail.com</t>
  </si>
  <si>
    <t>Sanchez Ramirez</t>
  </si>
  <si>
    <t>David</t>
  </si>
  <si>
    <t xml:space="preserve">Daniel Felipe </t>
  </si>
  <si>
    <t>No aplica</t>
  </si>
  <si>
    <t>marcelaferro72@gmail.com</t>
  </si>
  <si>
    <t>Venegas Ferro</t>
  </si>
  <si>
    <t xml:space="preserve">Tulio Sánchez </t>
  </si>
  <si>
    <t xml:space="preserve">Fácil y rápido </t>
  </si>
  <si>
    <t>martinezluisagabriela1@gmail.com</t>
  </si>
  <si>
    <t xml:space="preserve">Menjura Martinez </t>
  </si>
  <si>
    <t xml:space="preserve">Luisa Gabriela </t>
  </si>
  <si>
    <t xml:space="preserve">Unica </t>
  </si>
  <si>
    <t xml:space="preserve">Jose Mendez </t>
  </si>
  <si>
    <t xml:space="preserve">Mejorar la página ya que constantemente se bloquea </t>
  </si>
  <si>
    <t>llanomonica5@gmail.com</t>
  </si>
  <si>
    <t xml:space="preserve">Llano Rodríguez </t>
  </si>
  <si>
    <t xml:space="preserve">Mónica </t>
  </si>
  <si>
    <t xml:space="preserve">Acondicionamiento </t>
  </si>
  <si>
    <t>Estefania</t>
  </si>
  <si>
    <t>juanpall4196@gmail.com</t>
  </si>
  <si>
    <t xml:space="preserve">Llanos Toro </t>
  </si>
  <si>
    <t xml:space="preserve">Juan Pablo </t>
  </si>
  <si>
    <t>Juan Agudo</t>
  </si>
  <si>
    <t>milenamejia633@gmail.com</t>
  </si>
  <si>
    <t>Pedraza Mejía</t>
  </si>
  <si>
    <t>Sahily Melissa</t>
  </si>
  <si>
    <t>Juvenil avanzado</t>
  </si>
  <si>
    <t>Catalina Díaz</t>
  </si>
  <si>
    <t>Que se ajuste para que no haya que repetir el proceso.</t>
  </si>
  <si>
    <t>obduliopb@gmail.com</t>
  </si>
  <si>
    <t>Catalina díaz</t>
  </si>
  <si>
    <t>sandaes02@hotmail.com</t>
  </si>
  <si>
    <t>Reyes Calvo</t>
  </si>
  <si>
    <t xml:space="preserve">Luz Stella </t>
  </si>
  <si>
    <t>Mejía Guarín</t>
  </si>
  <si>
    <t>Sandra Milena</t>
  </si>
  <si>
    <t>Actividad física musicalizada</t>
  </si>
  <si>
    <t>Erick Carranza, Carolina Zapata</t>
  </si>
  <si>
    <t>Que no sea necesario repetir la inscripción. En mi caso fue necesario realizar el proceso cuatro veces.</t>
  </si>
  <si>
    <t>laurarro@gmail.com</t>
  </si>
  <si>
    <t>Escobar Rodríguez</t>
  </si>
  <si>
    <t>Lorenzo</t>
  </si>
  <si>
    <t xml:space="preserve">5 años </t>
  </si>
  <si>
    <t xml:space="preserve">John Edison Herrera </t>
  </si>
  <si>
    <t>Hacer un poco más clara y accesible la información directamente en la página</t>
  </si>
  <si>
    <t>jomepi26@hotmail.com</t>
  </si>
  <si>
    <t xml:space="preserve">Medina Hernández </t>
  </si>
  <si>
    <t xml:space="preserve">YAHANNAH GABRIELA </t>
  </si>
  <si>
    <t>No, todo está muy bien.</t>
  </si>
  <si>
    <t>aleja9716@gmail.com</t>
  </si>
  <si>
    <t>Hernández Delgado</t>
  </si>
  <si>
    <t>Julián Cárdenas</t>
  </si>
  <si>
    <t xml:space="preserve">Aclarar los valores a consignar, existe confusión al momento de realizar el pago </t>
  </si>
  <si>
    <t>maryluzcaica@gmail.com</t>
  </si>
  <si>
    <t xml:space="preserve">Pulido caica </t>
  </si>
  <si>
    <t>Kevin santiago</t>
  </si>
  <si>
    <t xml:space="preserve">De 10 años </t>
  </si>
  <si>
    <t>Fabio</t>
  </si>
  <si>
    <t>mvenega12@gmail.com</t>
  </si>
  <si>
    <t>Martha Yaneth Venegas</t>
  </si>
  <si>
    <t>Mateo Esteban Chinchilla</t>
  </si>
  <si>
    <t>Andrés  Bello</t>
  </si>
  <si>
    <t>carlos.alberto.blanco@gmail.com</t>
  </si>
  <si>
    <t>Blanco Arias</t>
  </si>
  <si>
    <t>Joseph</t>
  </si>
  <si>
    <t>pre-juvenil</t>
  </si>
  <si>
    <t>tatileonfuenmayor@gmail.com</t>
  </si>
  <si>
    <t xml:space="preserve">González León </t>
  </si>
  <si>
    <t xml:space="preserve">Fabiana </t>
  </si>
  <si>
    <t xml:space="preserve">Viviana Galeano </t>
  </si>
  <si>
    <t>Atiende oportunamente inquietudes del proceso a deportistas y padres de familia, Realiza reuniones periódicas, mínimo trimestralmente informando a los padres acerca del proceso., Adecuado manejo de los grupos WhatsApp Institucionales (Mensajería Instantánea)</t>
  </si>
  <si>
    <t>ylampreamedina@hotmail.com</t>
  </si>
  <si>
    <t>Palomino lamprea</t>
  </si>
  <si>
    <t>Samuel</t>
  </si>
  <si>
    <t>Oscar Daniel Contreras</t>
  </si>
  <si>
    <t>juandavidpiamonte92@gmail.com</t>
  </si>
  <si>
    <t>Chávez Méndez</t>
  </si>
  <si>
    <t>María Camila</t>
  </si>
  <si>
    <t>Infantil femenino</t>
  </si>
  <si>
    <t>David Sarmiento</t>
  </si>
  <si>
    <t>Todo muy bien</t>
  </si>
  <si>
    <t>ednamargarita79@gmail.com</t>
  </si>
  <si>
    <t xml:space="preserve">hernandez Gonzalez </t>
  </si>
  <si>
    <t xml:space="preserve">Maria Angelica </t>
  </si>
  <si>
    <t>profundización</t>
  </si>
  <si>
    <t xml:space="preserve">NIcolas </t>
  </si>
  <si>
    <t>Me parece supremamente util y facil de manejar.</t>
  </si>
  <si>
    <t>luzgiraldo021@hotmail.com</t>
  </si>
  <si>
    <t>Cubillos Giraldo</t>
  </si>
  <si>
    <t>Emiliano</t>
  </si>
  <si>
    <t>Diego Suarez</t>
  </si>
  <si>
    <t>brendakvelandia@gmail.com</t>
  </si>
  <si>
    <t>Quintero velandia</t>
  </si>
  <si>
    <t>Brenda katerine</t>
  </si>
  <si>
    <t>Andres rocha</t>
  </si>
  <si>
    <t>kathyca07@gmail.com</t>
  </si>
  <si>
    <t>Camelo Caballero</t>
  </si>
  <si>
    <t>Push Bice</t>
  </si>
  <si>
    <t>yurykencia@yahoo.com</t>
  </si>
  <si>
    <t xml:space="preserve">Contreras Soler </t>
  </si>
  <si>
    <t xml:space="preserve">Dana Lorein </t>
  </si>
  <si>
    <t>Nicolas Bonilla</t>
  </si>
  <si>
    <t xml:space="preserve">Inscripciones en físico, no internet </t>
  </si>
  <si>
    <t>Propende por el cuidado integral de los deportistas en todo aspecto, Atiende oportunamente inquietudes del proceso a deportistas y padres de familia</t>
  </si>
  <si>
    <t>nataly.20.q@gmail.com</t>
  </si>
  <si>
    <t xml:space="preserve">Quintero Velandia </t>
  </si>
  <si>
    <t xml:space="preserve">Angie Nataly </t>
  </si>
  <si>
    <t>Sub 21 femenino</t>
  </si>
  <si>
    <t xml:space="preserve">Tener otros formatos más accesibles </t>
  </si>
  <si>
    <t xml:space="preserve">Marcela Alfonso </t>
  </si>
  <si>
    <t xml:space="preserve">No internet, presencial </t>
  </si>
  <si>
    <t>mlnovac@gmail.com</t>
  </si>
  <si>
    <t>Moreno Nova</t>
  </si>
  <si>
    <t>camilo pava</t>
  </si>
  <si>
    <t>En el proceso de inscripción aparecen unos horarios, posterior a estos los modifican y terminan cruzándose los 3 deportes escogidos. Y no queda en el horario ofertado en el proceso.</t>
  </si>
  <si>
    <t>El proceso no es claro, aparece información de horarios, en los que nos basamos para escoger los 3 deportes o 2 pero después los modifican y se cruzan entre ellos. Por otra si uno se sale o se sale, cuando se ingresa ya no funciona el pse.</t>
  </si>
  <si>
    <t>ottoortegacamacho@gmail.com</t>
  </si>
  <si>
    <t>Ortega Ibarra</t>
  </si>
  <si>
    <t>Otto</t>
  </si>
  <si>
    <t>Pre juvenil A</t>
  </si>
  <si>
    <t>Jorge castro</t>
  </si>
  <si>
    <t>caroesc@yahoo.com</t>
  </si>
  <si>
    <t>Sabogal Escalante</t>
  </si>
  <si>
    <t>Prenivel</t>
  </si>
  <si>
    <t>rodgom@hotmail.com</t>
  </si>
  <si>
    <t xml:space="preserve">Gómez Gaitan </t>
  </si>
  <si>
    <t>Juliana</t>
  </si>
  <si>
    <t>Salón Gimnasia Coliseo</t>
  </si>
  <si>
    <t>Deficiencia en el fluido y sistema eléctrico, Mantenimiento del campo de práctica (Interno), Mantenimiento de zonas comunes (Externo), Presenta filtraciones de agua, Mejorar el servicio de baños y servicios sanitarios</t>
  </si>
  <si>
    <t>ssintegrate@outlook.com</t>
  </si>
  <si>
    <t xml:space="preserve">Gómez Gaitán </t>
  </si>
  <si>
    <t xml:space="preserve">Juliana </t>
  </si>
  <si>
    <t>Perfeccionamiento</t>
  </si>
  <si>
    <t>yeidilorenamorenofranco@gmail.com</t>
  </si>
  <si>
    <t xml:space="preserve">Anzola Moreno </t>
  </si>
  <si>
    <t>Nicoll Yoreli</t>
  </si>
  <si>
    <t xml:space="preserve">Sub 15 </t>
  </si>
  <si>
    <t>velasquezsofasa@gmail.com</t>
  </si>
  <si>
    <t xml:space="preserve">Rincón Velasquez </t>
  </si>
  <si>
    <t xml:space="preserve">Helen sofia </t>
  </si>
  <si>
    <t>Me parece facil la forma en que lo trabajan</t>
  </si>
  <si>
    <t>carolinafandino10@gmail.com</t>
  </si>
  <si>
    <t xml:space="preserve">Ceballos Fandiño </t>
  </si>
  <si>
    <t>Eimy Carolina</t>
  </si>
  <si>
    <t>Matrogimnasia</t>
  </si>
  <si>
    <t>Gateadores</t>
  </si>
  <si>
    <t>Jenny  Molano</t>
  </si>
  <si>
    <t>Idónea presentación personal en relación a las actividades impartidas, Atiende oportunamente inquietudes del proceso a deportistas y padres de familia</t>
  </si>
  <si>
    <t>Mantenimiento del campo de práctica (Interno), Se debe mejorar las condiciones de aseo</t>
  </si>
  <si>
    <t>ginpaolita@hotmail.com</t>
  </si>
  <si>
    <t>Colmenares</t>
  </si>
  <si>
    <t>Valeria</t>
  </si>
  <si>
    <t>12 años</t>
  </si>
  <si>
    <t>Mantenimiento del campo de práctica (Interno), Mantenimiento de zonas comunes (Externo)</t>
  </si>
  <si>
    <t>fredyam111ds@hotmail.com</t>
  </si>
  <si>
    <t>Martinez Gonzalez</t>
  </si>
  <si>
    <t>Danna Sofia</t>
  </si>
  <si>
    <t>intermedio</t>
  </si>
  <si>
    <t xml:space="preserve">Oportuna información al proceso de inscripción, se pregunto durante 2 semanas para el proceso sin información, de un día para otro realizaron apertura, solo se pudo hacer inscripción a ultima hora, falta mejor información para los padres, además se cuenta con correos y números de teléfono con los que los profesores tienen contacto por medio de wasap, me cobraron un mes en e que la niña no pudo asistir por estar sin grupo y falla en la inscripción con pago realizado. demora en la ejecución de solución. </t>
  </si>
  <si>
    <t>mejorar la información hacia los padres de manera oportuna</t>
  </si>
  <si>
    <t>oscarvil3000@gmail.com</t>
  </si>
  <si>
    <t>VILLARRAGA CABARCAS</t>
  </si>
  <si>
    <t>IAN DANIEL</t>
  </si>
  <si>
    <t>PROFUNDIZACIÓN SUB 15</t>
  </si>
  <si>
    <t>CRISTIAN GUERRERO</t>
  </si>
  <si>
    <t>NO. SOLAMENTE LA PAGINA PRESENTO FALLAS DE CONEXION UNOS DIAS</t>
  </si>
  <si>
    <t>villarraga cabarcas</t>
  </si>
  <si>
    <t xml:space="preserve">kevin mauricio </t>
  </si>
  <si>
    <t>infantil sub 15</t>
  </si>
  <si>
    <t>nicolas avila</t>
  </si>
  <si>
    <t>vivis.castro@yahoo.es</t>
  </si>
  <si>
    <t xml:space="preserve">Lesmes Castro </t>
  </si>
  <si>
    <t xml:space="preserve">Daniel Santiago </t>
  </si>
  <si>
    <t>asecont77@gmail.com</t>
  </si>
  <si>
    <t xml:space="preserve">Gonzalez Rodríguez </t>
  </si>
  <si>
    <t>David Santiago</t>
  </si>
  <si>
    <t xml:space="preserve">Federados </t>
  </si>
  <si>
    <t xml:space="preserve">Rubén </t>
  </si>
  <si>
    <t>Facil</t>
  </si>
  <si>
    <t>Angiesolsa@hotmail.com</t>
  </si>
  <si>
    <t xml:space="preserve">D'Achiardi Soler </t>
  </si>
  <si>
    <t xml:space="preserve">Salomé </t>
  </si>
  <si>
    <t>Gimnasia</t>
  </si>
  <si>
    <t>Tatiana</t>
  </si>
  <si>
    <t xml:space="preserve">Es importante conocer lo horarios de clase antes inscribir a los niños para saber si puede o no. </t>
  </si>
  <si>
    <t>hamparo770@gmail.com</t>
  </si>
  <si>
    <t>Papagayo Hernandez</t>
  </si>
  <si>
    <t>Jose Jeronimo Papagayo Hernandez</t>
  </si>
  <si>
    <t>iniciacion</t>
  </si>
  <si>
    <t>cuando dice centralizado o descentralizado quedo uno cual de las dos</t>
  </si>
  <si>
    <t>johnalejandrogaravito@gmail.com</t>
  </si>
  <si>
    <t>Garavito Velez</t>
  </si>
  <si>
    <t xml:space="preserve">John Alejandro </t>
  </si>
  <si>
    <t xml:space="preserve">Menores masculino </t>
  </si>
  <si>
    <t>nayadel300582@gmail.com</t>
  </si>
  <si>
    <t>Delgadillo</t>
  </si>
  <si>
    <t>Nancy Yaneth</t>
  </si>
  <si>
    <t>Actividad Física</t>
  </si>
  <si>
    <t>Carolina, Erick y Hammer</t>
  </si>
  <si>
    <t>Inscripción presencial</t>
  </si>
  <si>
    <t>natoba27@gmail.com</t>
  </si>
  <si>
    <t>Guerra Toro</t>
  </si>
  <si>
    <t>John Edison Herrera para</t>
  </si>
  <si>
    <t>Que la respuesta sea rápida para saber si se logro la inscripción</t>
  </si>
  <si>
    <t>chanaquinte11@gmail.com</t>
  </si>
  <si>
    <t xml:space="preserve">Pinzon Quintero </t>
  </si>
  <si>
    <t xml:space="preserve">Mayeth Yuliana </t>
  </si>
  <si>
    <t>Germán  casallas</t>
  </si>
  <si>
    <t>ing.carolinacorredor@gmail.com</t>
  </si>
  <si>
    <t xml:space="preserve">Leyton Corredor </t>
  </si>
  <si>
    <t xml:space="preserve">Gabriel Alejandro </t>
  </si>
  <si>
    <t>10 años</t>
  </si>
  <si>
    <t>Luis Carlos</t>
  </si>
  <si>
    <t>Que se puedan hacer ajustes y cambios a la inscripción una vez se haya finalizado y que aparezcan los horarios completos.</t>
  </si>
  <si>
    <t xml:space="preserve">Luna Sofía </t>
  </si>
  <si>
    <t>Miniciclismo</t>
  </si>
  <si>
    <t xml:space="preserve">Horarios completos y permitir cambios una vez se finalizar la inscripción </t>
  </si>
  <si>
    <t>samara.cetina@gmail.com</t>
  </si>
  <si>
    <t>Cetina</t>
  </si>
  <si>
    <t>Samara</t>
  </si>
  <si>
    <t>Lenguaje claro e interacción propositiva de mejora continua con los deportistas, Gestiona oportunamente ante Insdeportes el aval y apoyos a salidas deportivas, Adecuado manejo de los grupos WhatsApp Institucionales (Mensajería Instantánea)</t>
  </si>
  <si>
    <t>Se debe mejorar las condiciones de aseo</t>
  </si>
  <si>
    <t>salazarandrea108@gmail.com</t>
  </si>
  <si>
    <t xml:space="preserve">Gordillo Salazar </t>
  </si>
  <si>
    <t xml:space="preserve">Maria Jose </t>
  </si>
  <si>
    <t>Menores 5-7</t>
  </si>
  <si>
    <t xml:space="preserve">Melisa Mora </t>
  </si>
  <si>
    <t>Se debe mejorar las condiciones de aseo, Presenta filtraciones de agua, Mejorar el servicio de baños y servicios sanitarios</t>
  </si>
  <si>
    <t>paitorubiano85@hotmail.com</t>
  </si>
  <si>
    <t xml:space="preserve">Castillo Rubiano </t>
  </si>
  <si>
    <t xml:space="preserve">Samuel Jerónimo </t>
  </si>
  <si>
    <t>Matro</t>
  </si>
  <si>
    <t>Jorge</t>
  </si>
  <si>
    <t xml:space="preserve">Que se pueda elegir el horario, mi hijo uien tiene discapacidad actualmente no está en clase ya que el horario no le sirve </t>
  </si>
  <si>
    <t>No se sabe los horarios de natación, ni las fechas de apertura de los cursos</t>
  </si>
  <si>
    <t>maira.n.rincon@gmail.com</t>
  </si>
  <si>
    <t>ORJUELA RINCON</t>
  </si>
  <si>
    <t>MARIA JOSE</t>
  </si>
  <si>
    <t>INFNATIL</t>
  </si>
  <si>
    <t>JHON PALACIOS</t>
  </si>
  <si>
    <t>SE PUEDA REALIZAR EN CUALQUIER MOMENTO DEL AÑO</t>
  </si>
  <si>
    <t>Presenta condiciones de inseguridad (Celaduría), Deficiencia en el fluido y sistema eléctrico, Mantenimiento de zonas comunes (Externo), Presenta filtraciones de agua, Mejorar el servicio de baños y servicios sanitarios</t>
  </si>
  <si>
    <t>cesarenriquehonda@yahoo.com</t>
  </si>
  <si>
    <t>BARBOSA GONZALEZ</t>
  </si>
  <si>
    <t>VALERIE</t>
  </si>
  <si>
    <t>10-12 AÑOS</t>
  </si>
  <si>
    <t>NICOLAS BONILLA</t>
  </si>
  <si>
    <t>Campismo</t>
  </si>
  <si>
    <t>Semillero</t>
  </si>
  <si>
    <t>Laura Corredor</t>
  </si>
  <si>
    <t>karol@une.net.co</t>
  </si>
  <si>
    <t>Sánchez</t>
  </si>
  <si>
    <t>Carolina</t>
  </si>
  <si>
    <t>Hamer, Erick, Carolina</t>
  </si>
  <si>
    <t>La del año pasado caducó y no volví a recibir información.</t>
  </si>
  <si>
    <t>Pensé que la inscripción era única, pero parece ser que debe ser semestral. No estoy enterada al respecto</t>
  </si>
  <si>
    <t>jtunjano53@gmail.com</t>
  </si>
  <si>
    <t xml:space="preserve">Hernández Tunjano </t>
  </si>
  <si>
    <t xml:space="preserve">Katha Lina </t>
  </si>
  <si>
    <t xml:space="preserve">Algunos datos no coinciden se debe actualizar la información </t>
  </si>
  <si>
    <t>canyelo1@gmail.com</t>
  </si>
  <si>
    <t xml:space="preserve">Robles Palencia </t>
  </si>
  <si>
    <t xml:space="preserve">Luciana </t>
  </si>
  <si>
    <t xml:space="preserve">7 a 10 años </t>
  </si>
  <si>
    <t xml:space="preserve">Julian Quiroga </t>
  </si>
  <si>
    <t xml:space="preserve">Que tengan guardada la información de los antiguos  y sólo sea hacer el registro </t>
  </si>
  <si>
    <t xml:space="preserve">Aveces. Se empieza la clase tarde u si llueve se cancela la clase  </t>
  </si>
  <si>
    <t>Presenta condiciones de inseguridad (Celaduría), Deficiencia en el fluido y sistema eléctrico, Mantenimiento de zonas comunes (Externo), Presenta filtraciones de agua</t>
  </si>
  <si>
    <t>soniesmu@gmail.com</t>
  </si>
  <si>
    <t>Palomares Muñoz</t>
  </si>
  <si>
    <t>Luciana</t>
  </si>
  <si>
    <t>sespinel68@gmail.com</t>
  </si>
  <si>
    <t>Martinez Espinel</t>
  </si>
  <si>
    <t>Danna Evelyn</t>
  </si>
  <si>
    <t>Julian Cardenas</t>
  </si>
  <si>
    <t>Super completa</t>
  </si>
  <si>
    <t>Johanaacero0609@gmail.com</t>
  </si>
  <si>
    <t xml:space="preserve">PORRAS ACERO </t>
  </si>
  <si>
    <t>SARA SILVANA</t>
  </si>
  <si>
    <t>NIVEL 1</t>
  </si>
  <si>
    <t>teamcasa1914@aspaen.edu.co</t>
  </si>
  <si>
    <t>Cáceres Sarmiento</t>
  </si>
  <si>
    <t>Anasofía</t>
  </si>
  <si>
    <t>MiniVoley</t>
  </si>
  <si>
    <t>Si ya cuentan con los documentos no volverlos a pedir.</t>
  </si>
  <si>
    <t>omarcuellar.md@gmail.com</t>
  </si>
  <si>
    <t>Cuellar Cetina</t>
  </si>
  <si>
    <t>Matthias Salim</t>
  </si>
  <si>
    <t xml:space="preserve">Profundización. </t>
  </si>
  <si>
    <t>teamcasa1914@gmail.com</t>
  </si>
  <si>
    <t>Evamaría</t>
  </si>
  <si>
    <t>Benjamin</t>
  </si>
  <si>
    <t>Frente a la inscripción no, peso si frente al cambio de horario que realizó el instructor el cual fue diferente al ofrecido en el momento de realizar la inscripción. Por este motivo mi hija no pudo asistir a ninguna sesión.</t>
  </si>
  <si>
    <t>Ninguna de las anteriores</t>
  </si>
  <si>
    <t>El entrenador a través de WhatsApp cambió el horario de entrenamiento. Cómo familia inscribimos a un horario ofertado en la página pero la realidad fue otra. Mi hija no pudo asistir a ninguna práctica y nosotros perdimos el dinero de la inscripción.</t>
  </si>
  <si>
    <t>yolimachibuque5@gmail.com</t>
  </si>
  <si>
    <t xml:space="preserve">Díaz Chibuque </t>
  </si>
  <si>
    <t xml:space="preserve">Samuel </t>
  </si>
  <si>
    <t xml:space="preserve">9 a 11 años </t>
  </si>
  <si>
    <t>yuricaro14@gmail.com</t>
  </si>
  <si>
    <t>González Peña</t>
  </si>
  <si>
    <t>Joel Felipe</t>
  </si>
  <si>
    <t>MINIBASKET</t>
  </si>
  <si>
    <t>WENER ISAAC CHIA</t>
  </si>
  <si>
    <t>No, el entrenador no enmarca ninguna de las características relacionadas.</t>
  </si>
  <si>
    <t>La verdad es que para nosotros este año el entrenador no insetiva a los niños, ni les aporta mucho, mi hijo esta demasiado desilucionado con el aprendizaje este año y ahora muy poco asiste a entrenar, algo que me parece muy triste porque el año pasado con la profe luz dary se sentia motivado y era muy dedicado.</t>
  </si>
  <si>
    <t>gonzalez diaz</t>
  </si>
  <si>
    <t>ana juliana</t>
  </si>
  <si>
    <t>futsal femenino sub 17</t>
  </si>
  <si>
    <t>karelysgarcia1604@gmail.com</t>
  </si>
  <si>
    <t xml:space="preserve">Mancilla García </t>
  </si>
  <si>
    <t xml:space="preserve">Oziel Fabian </t>
  </si>
  <si>
    <t>Cedula de Extranjería</t>
  </si>
  <si>
    <t xml:space="preserve">Manuel Rocha </t>
  </si>
  <si>
    <t xml:space="preserve">Oferta de más disciplinas </t>
  </si>
  <si>
    <t>ortizjuancarlos1983@gmail.com</t>
  </si>
  <si>
    <t>Ortiz Zapata</t>
  </si>
  <si>
    <t>Prejuvenil</t>
  </si>
  <si>
    <t>Marcela Alfonso</t>
  </si>
  <si>
    <t>Poder pagar directamente</t>
  </si>
  <si>
    <t>Pista Recreo deportiva Polideportivo Tairona</t>
  </si>
  <si>
    <t>gegiaya@gmail.com</t>
  </si>
  <si>
    <t xml:space="preserve">Jorge Eduardo </t>
  </si>
  <si>
    <t>marilutorres3@gmail.com</t>
  </si>
  <si>
    <t>TORRES TORRES</t>
  </si>
  <si>
    <t>CAMILO</t>
  </si>
  <si>
    <t>JHON EDISON HERRERA</t>
  </si>
  <si>
    <t>Deficiencia en el fluido y sistema eléctrico, Mantenimiento del campo de práctica (Interno), Se debe mejorar las condiciones de aseo, Presenta filtraciones de agua, Mejorar el servicio de baños y servicios sanitarios</t>
  </si>
  <si>
    <t>rujolimon19@gmail.com</t>
  </si>
  <si>
    <t xml:space="preserve">Gastelbondo Lizcano </t>
  </si>
  <si>
    <t xml:space="preserve">Dunney Santiago </t>
  </si>
  <si>
    <t xml:space="preserve">Avanzado </t>
  </si>
  <si>
    <t>lilianapintov@hotmail.com</t>
  </si>
  <si>
    <t>López Pinto</t>
  </si>
  <si>
    <t>Luis Alejandro</t>
  </si>
  <si>
    <t>Sub-9</t>
  </si>
  <si>
    <t>Me parece que está bien estructurada es muy amigable para diligenciar fácilmente</t>
  </si>
  <si>
    <t>harbermore@gmail.com</t>
  </si>
  <si>
    <t xml:space="preserve">Bernal Vasquez </t>
  </si>
  <si>
    <t xml:space="preserve">Sara Guadalupe </t>
  </si>
  <si>
    <t>Pulga</t>
  </si>
  <si>
    <t xml:space="preserve">Muchas Preguntas </t>
  </si>
  <si>
    <t>sergiompenagos@gmail.com</t>
  </si>
  <si>
    <t>Penagos</t>
  </si>
  <si>
    <t>Sub 12</t>
  </si>
  <si>
    <t>mgarzongarcia@hotmail.com</t>
  </si>
  <si>
    <t>VENEGAS GARZON</t>
  </si>
  <si>
    <t>MARIA PAZ</t>
  </si>
  <si>
    <t>PATINAJE</t>
  </si>
  <si>
    <t>PASCUAL LOZANO</t>
  </si>
  <si>
    <t xml:space="preserve">Juan Diego </t>
  </si>
  <si>
    <t>Pulgas</t>
  </si>
  <si>
    <t>oscardaza74@gmail.com</t>
  </si>
  <si>
    <t>Daza Aguilar</t>
  </si>
  <si>
    <t>No, es mucho más ágil la inscripción</t>
  </si>
  <si>
    <t>Perfeccionamiento Precadetes 9 años</t>
  </si>
  <si>
    <t>John Edison Herrera Varon</t>
  </si>
  <si>
    <t>El proceso es fácil, la pagina es muy amigable para diligenciar</t>
  </si>
  <si>
    <t>yairgomeztkd@gmail.com</t>
  </si>
  <si>
    <t>Gomez ramirez</t>
  </si>
  <si>
    <t>sergio david</t>
  </si>
  <si>
    <t>14 años bola verde</t>
  </si>
  <si>
    <t>ruben tibaduiza</t>
  </si>
  <si>
    <t xml:space="preserve">tratar de tener los horarios fijos aveces al inscribirlos en varios deportes varios docentes manifiestan que los horarios van a cambiar y despues en la plataforma no se puede hacer el cambio </t>
  </si>
  <si>
    <t>caterinecarrillo7@gmail.com</t>
  </si>
  <si>
    <t xml:space="preserve">Mendez Carrillo </t>
  </si>
  <si>
    <t xml:space="preserve">Inicio </t>
  </si>
  <si>
    <t xml:space="preserve">Erik Carranza </t>
  </si>
  <si>
    <t>nodierap@gmail.com</t>
  </si>
  <si>
    <t>Ardila Rincón</t>
  </si>
  <si>
    <t>Pista Bicicross Polideportivo Tairona</t>
  </si>
  <si>
    <t>dylangonzalez2716@gmail.com</t>
  </si>
  <si>
    <t xml:space="preserve">Cuadros Niño </t>
  </si>
  <si>
    <t xml:space="preserve">Maryuri </t>
  </si>
  <si>
    <t xml:space="preserve">Sub 21 femenino </t>
  </si>
  <si>
    <t>sary832010@hotmail.com</t>
  </si>
  <si>
    <t xml:space="preserve">Rodriguez Becerra </t>
  </si>
  <si>
    <t>Sara Michelle</t>
  </si>
  <si>
    <t>Semiprofesional</t>
  </si>
  <si>
    <t xml:space="preserve">Pascual </t>
  </si>
  <si>
    <t xml:space="preserve">Sara Michelle </t>
  </si>
  <si>
    <t>Voleibol Piso Descentralizado</t>
  </si>
  <si>
    <t xml:space="preserve">Infantil perfeccionamiento </t>
  </si>
  <si>
    <t>becerramaria228@gimal.com</t>
  </si>
  <si>
    <t>Becerra de Diaz</t>
  </si>
  <si>
    <t>Maria</t>
  </si>
  <si>
    <t>Stefani Moncada</t>
  </si>
  <si>
    <t>Mas informacion</t>
  </si>
  <si>
    <t>Instrucciones mas especificas</t>
  </si>
  <si>
    <t>teoangel2101@gmail.com</t>
  </si>
  <si>
    <t xml:space="preserve"> Acosta Garzón</t>
  </si>
  <si>
    <t>Miguelangel</t>
  </si>
  <si>
    <t>Luis Enrique Munar</t>
  </si>
  <si>
    <t>Acosta Garzón</t>
  </si>
  <si>
    <t>Mateo</t>
  </si>
  <si>
    <t>Ultimate</t>
  </si>
  <si>
    <t>Daniel Prieto</t>
  </si>
  <si>
    <t>lj7727@gmail.com</t>
  </si>
  <si>
    <t xml:space="preserve">Becerra Gutiérrez </t>
  </si>
  <si>
    <t xml:space="preserve">Geronimo </t>
  </si>
  <si>
    <t xml:space="preserve">No es fácil para diligenciar y corregir información </t>
  </si>
  <si>
    <t>Idónea presentación personal en relación a las actividades impartidas, Propende por el cuidado integral de los deportistas en todo aspecto, Gestiona oportunamente ante Insdeportes el aval y apoyos a salidas deportivas, Adecuado manejo de los grupos WhatsApp Institucionales (Mensajería Instantánea)</t>
  </si>
  <si>
    <t>Mantenimiento del campo de práctica (Interno), Presenta filtraciones de agua, Mejorar el servicio de baños y servicios sanitarios</t>
  </si>
  <si>
    <t>leomer420@gmail.com</t>
  </si>
  <si>
    <t>Padilla Garay</t>
  </si>
  <si>
    <t>Ian Phillip</t>
  </si>
  <si>
    <t>sub 23</t>
  </si>
  <si>
    <t>si los alumnos son antiguos no deberían exigir de nuevo todos los documentos, solo los que deban actualizarse por fechas.</t>
  </si>
  <si>
    <t>gigis88@gmail.com</t>
  </si>
  <si>
    <t xml:space="preserve"> Díaz Lozano </t>
  </si>
  <si>
    <t>Jhon Herrera</t>
  </si>
  <si>
    <t>ncas2@yahoo.com</t>
  </si>
  <si>
    <t>Castellanos Bello</t>
  </si>
  <si>
    <t>Santiago Elias</t>
  </si>
  <si>
    <t>Bola naranja</t>
  </si>
  <si>
    <t>Maria Elena</t>
  </si>
  <si>
    <t>bola naranja</t>
  </si>
  <si>
    <t>linaorozco@yahoo.com</t>
  </si>
  <si>
    <t>Camacho Orozco</t>
  </si>
  <si>
    <t>Jhon palacios</t>
  </si>
  <si>
    <t>yecmy.garnica@hotmail.com</t>
  </si>
  <si>
    <t xml:space="preserve">Camargo Garnica </t>
  </si>
  <si>
    <t>Danna isa</t>
  </si>
  <si>
    <t xml:space="preserve">Isabella </t>
  </si>
  <si>
    <t>A</t>
  </si>
  <si>
    <t>Hammer rodriguez</t>
  </si>
  <si>
    <t>dasandilo2007@gmail.com</t>
  </si>
  <si>
    <t xml:space="preserve">Díaz Lozano </t>
  </si>
  <si>
    <t>Juvenil de 15 años</t>
  </si>
  <si>
    <t xml:space="preserve">Nicolas Avila Gutierrez </t>
  </si>
  <si>
    <t>angelicavillarraga@gmail.com</t>
  </si>
  <si>
    <t>Galindo Villarraga</t>
  </si>
  <si>
    <t>Sub7</t>
  </si>
  <si>
    <t>Leonardo Garzón A.</t>
  </si>
  <si>
    <t>Presenta condiciones de inseguridad (Celaduría), Mantenimiento del campo de práctica (Interno)</t>
  </si>
  <si>
    <t>brainquintero@gmail.com</t>
  </si>
  <si>
    <t>Zuluaga Quintero</t>
  </si>
  <si>
    <t>Eva</t>
  </si>
  <si>
    <t>Que puedan atender el telefono que aparece cuando haya alguna duda .</t>
  </si>
  <si>
    <t>marispuentes@gmail.com</t>
  </si>
  <si>
    <t>Aponte Puentes</t>
  </si>
  <si>
    <t>Leonardo Garzón</t>
  </si>
  <si>
    <t>No es una plataforma amigable con el usuario, tuve que ir presencialmente para que me ayudaran con la inscripción</t>
  </si>
  <si>
    <t>jeisonstvcardenas@gmail.com</t>
  </si>
  <si>
    <t xml:space="preserve">Calderón cárdenas </t>
  </si>
  <si>
    <t>Jeison steven</t>
  </si>
  <si>
    <t xml:space="preserve">Daniel Martínez bello </t>
  </si>
  <si>
    <t>mmgonzalez@unal.edu.co</t>
  </si>
  <si>
    <t>Rodriguez</t>
  </si>
  <si>
    <t>Sergio</t>
  </si>
  <si>
    <t>exploración</t>
  </si>
  <si>
    <t>Facilitar la consulta desde dispositivos móviles, no es muy amigable</t>
  </si>
  <si>
    <t>Es difícil visualizar</t>
  </si>
  <si>
    <t>jcgonzalezve@gmail.com</t>
  </si>
  <si>
    <t>González Forero</t>
  </si>
  <si>
    <t>Sergio Alejandro</t>
  </si>
  <si>
    <t>Competencia</t>
  </si>
  <si>
    <t>Rubén Tibaduiza</t>
  </si>
  <si>
    <t>enviar correos al momento de la apertura de los nuevos procesos (cambio de semestre)</t>
  </si>
  <si>
    <t>ing.karen.martinez@gmail.com</t>
  </si>
  <si>
    <t>Ospina</t>
  </si>
  <si>
    <t>Tenis Bola roja</t>
  </si>
  <si>
    <t>Al diligenciar los datos, y por alguna razon se demora en diligeciar se borran los datos.</t>
  </si>
  <si>
    <t>Se evidencia la falta de autoridad y disciplina en el desarrollo de las actividades deportivas, lo que incide en el progreso de los niños como deportistas de forma negativa.</t>
  </si>
  <si>
    <t>Si bien el horario por clase son de dos horas, el profesor comunica por whatsapp que por motivo de que habían niños que se cansaban trabajando las dos horas, decidió realizar clases de 1 hora, cuando habían niños que si estaban dispuestos a trabajar las dos horas.</t>
  </si>
  <si>
    <t>luisafcardenasc@gmail.com</t>
  </si>
  <si>
    <t>Afanador Cardenas</t>
  </si>
  <si>
    <t>4 a 5 años</t>
  </si>
  <si>
    <t xml:space="preserve">Paola </t>
  </si>
  <si>
    <t>Para descuento por más de 2 o más miembros de una misma familia debería ser automático el descuento y no realizar más tramite</t>
  </si>
  <si>
    <t>Salón Matrogimnasia Club Hacienda</t>
  </si>
  <si>
    <t>Mantenimiento de zonas comunes (Externo), Mejorar el servicio de baños y servicios sanitarios</t>
  </si>
  <si>
    <t>tovarjuly1@gmail.com</t>
  </si>
  <si>
    <t>Garrido Tovar</t>
  </si>
  <si>
    <t xml:space="preserve">Benjamin 5 a 10 años </t>
  </si>
  <si>
    <t xml:space="preserve">Julián cárdenas </t>
  </si>
  <si>
    <t>No es clara la información, no sabemos cuándo está publicada</t>
  </si>
  <si>
    <t>isidrogutierrez028@gmail.com</t>
  </si>
  <si>
    <t>Gutierrez Burgos</t>
  </si>
  <si>
    <t>Kener Sntiago</t>
  </si>
  <si>
    <t>12 años de iniciacion</t>
  </si>
  <si>
    <t>German Alexander Villarraga</t>
  </si>
  <si>
    <t>Gestiona oportunamente ante Insdeportes el aval y apoyos a salidas deportivas, Adecuado manejo de los grupos WhatsApp Institucionales (Mensajería Instantánea)</t>
  </si>
  <si>
    <t xml:space="preserve">Kener Santiago </t>
  </si>
  <si>
    <t>1 029 961 479</t>
  </si>
  <si>
    <t xml:space="preserve">categoría 12 años iniciación </t>
  </si>
  <si>
    <t xml:space="preserve">Luis  </t>
  </si>
  <si>
    <t>Lenguaje claro e interacción propositiva de mejora continua con los deportistas, Gestiona oportunamente ante Insdeportes el aval y apoyos a salidas deportivas</t>
  </si>
  <si>
    <t>nathimb@hotmail.com</t>
  </si>
  <si>
    <t xml:space="preserve">Rubiano Ramos </t>
  </si>
  <si>
    <t>3 años</t>
  </si>
  <si>
    <t>Sara</t>
  </si>
  <si>
    <t>8 años</t>
  </si>
  <si>
    <t>John Herrers</t>
  </si>
  <si>
    <t>yeala2811@gmail.com</t>
  </si>
  <si>
    <t>AYALA ORTIZ</t>
  </si>
  <si>
    <t xml:space="preserve">JUAN MANUEL </t>
  </si>
  <si>
    <t>PREJUVENIL</t>
  </si>
  <si>
    <t>DANIEL MARTINEZ</t>
  </si>
  <si>
    <t>NINGUNO, LOS NIÑOS QUE HACEN PARTE DE LA ESCUELA DE FORMACION DE CICLISMO NECESITAN UNIFORMES PARA SENTIRSE IDENTIFICADOS CON LA ENTIDAD 0 EQUIPO QUE REPRESENTAN EN LAS COMPETENCIAS.</t>
  </si>
  <si>
    <t>lorenacalderon790@gmail.com</t>
  </si>
  <si>
    <t>calderon castañeda</t>
  </si>
  <si>
    <t>yinna lorena</t>
  </si>
  <si>
    <t>sub 21femenina</t>
  </si>
  <si>
    <t>sandraforero3@hotmail.com</t>
  </si>
  <si>
    <t>forero marroquin</t>
  </si>
  <si>
    <t>sandra</t>
  </si>
  <si>
    <t>adulto</t>
  </si>
  <si>
    <t>Stefani</t>
  </si>
  <si>
    <t>Se mejoro mucho para este año, felicitaciones</t>
  </si>
  <si>
    <t>mateo2008rg@gmail.com</t>
  </si>
  <si>
    <t>rubiano</t>
  </si>
  <si>
    <t>cristian</t>
  </si>
  <si>
    <t>principiante</t>
  </si>
  <si>
    <t>Yolman Sanchez Patiño</t>
  </si>
  <si>
    <t>descuento por hermanos</t>
  </si>
  <si>
    <t>Se debe mejorar las condiciones de aseo, Mejorar el servicio de baños y servicios sanitarios</t>
  </si>
  <si>
    <t>nury0987@hotmail.com</t>
  </si>
  <si>
    <t>Montaño González</t>
  </si>
  <si>
    <t>José Leonardo</t>
  </si>
  <si>
    <t>Elite</t>
  </si>
  <si>
    <t>Rolando Montenegro</t>
  </si>
  <si>
    <t xml:space="preserve">Estamos satisfechos con la atención prestada </t>
  </si>
  <si>
    <t>Maribelgogo@hotmail.com</t>
  </si>
  <si>
    <t xml:space="preserve">Ramirez gonzalez </t>
  </si>
  <si>
    <t xml:space="preserve">Jose Miguel </t>
  </si>
  <si>
    <t>Mayores</t>
  </si>
  <si>
    <t>Estefi</t>
  </si>
  <si>
    <t xml:space="preserve">Montaño González </t>
  </si>
  <si>
    <t>Nury Ximena</t>
  </si>
  <si>
    <t>Estamos satisfechos con la atención de insdeportes</t>
  </si>
  <si>
    <t>rosarg2405@gmail.com</t>
  </si>
  <si>
    <t xml:space="preserve">Rodríguez grimaldo </t>
  </si>
  <si>
    <t>Ivónne sofia</t>
  </si>
  <si>
    <t>Nives1</t>
  </si>
  <si>
    <t>Lenguaje claro e interacción propositiva de mejora continua con los deportistas, Propende por el cuidado integral de los deportistas en todo aspecto, Atiende oportunamente inquietudes del proceso a deportistas y padres de familia</t>
  </si>
  <si>
    <t>luzmiriunchis0106@gmail.com</t>
  </si>
  <si>
    <t>Castro Bustos</t>
  </si>
  <si>
    <t>Juan Pablo</t>
  </si>
  <si>
    <t>Categoría sub13</t>
  </si>
  <si>
    <t>Nicolas Ávila Gutiérrez de la</t>
  </si>
  <si>
    <t>manuelacastro1977@hotmail.com</t>
  </si>
  <si>
    <t>Castro vargas</t>
  </si>
  <si>
    <t>Manuela</t>
  </si>
  <si>
    <t>Carolina zapata</t>
  </si>
  <si>
    <t>Debería ser más fácil la plataforma</t>
  </si>
  <si>
    <t>Que piden mucha informacion</t>
  </si>
  <si>
    <t>rocy_1305@hotmail.com</t>
  </si>
  <si>
    <t xml:space="preserve">Ramirez Lovera </t>
  </si>
  <si>
    <t xml:space="preserve">Edith Rocio </t>
  </si>
  <si>
    <t>Zumba</t>
  </si>
  <si>
    <t>yasid.pinillamiranda@gmail.com</t>
  </si>
  <si>
    <t>Castiblanco Pinilla</t>
  </si>
  <si>
    <t>Pablo Emilio</t>
  </si>
  <si>
    <t>Jhon Edison Herrera</t>
  </si>
  <si>
    <t>Mantenimiento de zonas comunes (Externo), Se debe mejorar las condiciones de aseo, Presenta filtraciones de agua, Mejorar el servicio de baños y servicios sanitarios</t>
  </si>
  <si>
    <t>ricardocifuentesgomez@gmail.com</t>
  </si>
  <si>
    <t xml:space="preserve">Cifuentes Ayala </t>
  </si>
  <si>
    <t xml:space="preserve">Ángel Felipe </t>
  </si>
  <si>
    <t>Categoría de 4 a 5</t>
  </si>
  <si>
    <t xml:space="preserve">John Herrera </t>
  </si>
  <si>
    <t xml:space="preserve">Si deberían dar las indicaciones de los horarios antes de realizar la inscripción </t>
  </si>
  <si>
    <t>Idónea presentación personal en relación a las actividades impartidas, Lenguaje claro e interacción propositiva de mejora continua con los deportistas, Atiende oportunamente inquietudes del proceso a deportistas y padres de familia</t>
  </si>
  <si>
    <t>raulgarzoncastiblanco@gmail.com</t>
  </si>
  <si>
    <t>Garzon bello</t>
  </si>
  <si>
    <t xml:space="preserve">Samuel esteban </t>
  </si>
  <si>
    <t xml:space="preserve">Iniciacion </t>
  </si>
  <si>
    <t>Daniel prieto</t>
  </si>
  <si>
    <t>nafayaramos@gmail.com</t>
  </si>
  <si>
    <t xml:space="preserve">Montilla Ayala </t>
  </si>
  <si>
    <t xml:space="preserve">Maria José </t>
  </si>
  <si>
    <t xml:space="preserve">Profundización </t>
  </si>
  <si>
    <t xml:space="preserve">Germán Casallas </t>
  </si>
  <si>
    <t xml:space="preserve">Dar varias opciones para realizar el pago, como q el pago lo reciban en la oficina de insdeportes </t>
  </si>
  <si>
    <t>yahernandezc@hotmail.com</t>
  </si>
  <si>
    <t xml:space="preserve">Hernández Alvarado </t>
  </si>
  <si>
    <t xml:space="preserve">Ana Sofía </t>
  </si>
  <si>
    <t>Perfeccionamiento nivel II</t>
  </si>
  <si>
    <t>Germán Casallas</t>
  </si>
  <si>
    <t>Se complicó un poco por el tema de usuario y contraseña, porque aparecía ya inscrito pero no me dejaba ingresar, me tocó llamar y vía telefónica me lo solucionaron todo.</t>
  </si>
  <si>
    <t>angiepolanco06@gmail.com</t>
  </si>
  <si>
    <t xml:space="preserve">Polanco Vanegas </t>
  </si>
  <si>
    <t xml:space="preserve">Angie Tatiana </t>
  </si>
  <si>
    <t>Fútbol Descentralizado</t>
  </si>
  <si>
    <t xml:space="preserve">Descentralizado </t>
  </si>
  <si>
    <t>N.A</t>
  </si>
  <si>
    <t>reyhgomez@gmail.com</t>
  </si>
  <si>
    <t xml:space="preserve">Hernández Ballesteros </t>
  </si>
  <si>
    <t xml:space="preserve">Jacobo </t>
  </si>
  <si>
    <t>Iniciación menor de 7 años</t>
  </si>
  <si>
    <t>John Edison Herrera</t>
  </si>
  <si>
    <t xml:space="preserve">Espectacular los programas </t>
  </si>
  <si>
    <t>yinapaolaquiroga@hotmail.com</t>
  </si>
  <si>
    <t>Merchan Quiroga</t>
  </si>
  <si>
    <t>Luisa Fernanda</t>
  </si>
  <si>
    <t>Mejor atencion personalizada</t>
  </si>
  <si>
    <t>danieladuarte033@gmail.com</t>
  </si>
  <si>
    <t>Vivas Duarte</t>
  </si>
  <si>
    <t xml:space="preserve">Karen Dayanna </t>
  </si>
  <si>
    <t>espinelr.luz@gmail.com</t>
  </si>
  <si>
    <t xml:space="preserve">Espinel Suarez </t>
  </si>
  <si>
    <t>Matronatación</t>
  </si>
  <si>
    <t xml:space="preserve">Julio </t>
  </si>
  <si>
    <t>dpnovoar@gmail.com</t>
  </si>
  <si>
    <t>Ballén Novoa</t>
  </si>
  <si>
    <t>graciaamanda@hotmail.com</t>
  </si>
  <si>
    <t xml:space="preserve">Forero Gracia </t>
  </si>
  <si>
    <t xml:space="preserve">Daniel </t>
  </si>
  <si>
    <t xml:space="preserve">Nicolás Ávila </t>
  </si>
  <si>
    <t>Este semestre molesto mucho la plataforma</t>
  </si>
  <si>
    <t>Deficiencia en el fluido y sistema eléctrico, Presenta filtraciones de agua</t>
  </si>
  <si>
    <t xml:space="preserve">Karla Luciana </t>
  </si>
  <si>
    <t xml:space="preserve">Me apareció el mismo error que con mi otra hija... Que ya estaba registrado pero no tenía acceso a mi contraseña, me solucionaron vía telefónica </t>
  </si>
  <si>
    <t>ednaliliana23@hotmail.com</t>
  </si>
  <si>
    <t>Rodríguez Cardozo</t>
  </si>
  <si>
    <t>Martin</t>
  </si>
  <si>
    <t>Masculino juvenil</t>
  </si>
  <si>
    <t>anaidher0609@gmail.com</t>
  </si>
  <si>
    <t>Aguilera Hernández</t>
  </si>
  <si>
    <t>María paula</t>
  </si>
  <si>
    <t xml:space="preserve">Junior </t>
  </si>
  <si>
    <t xml:space="preserve">Suarez Espinel </t>
  </si>
  <si>
    <t xml:space="preserve">Matías </t>
  </si>
  <si>
    <t xml:space="preserve">Motricidad 3 años </t>
  </si>
  <si>
    <t xml:space="preserve">Jenny Molano </t>
  </si>
  <si>
    <t>lau.ruiz.a@gmail.com</t>
  </si>
  <si>
    <t>Rojas Ruiz</t>
  </si>
  <si>
    <t>Juan Diego</t>
  </si>
  <si>
    <t>Adaptación</t>
  </si>
  <si>
    <t>Jorge Chala</t>
  </si>
  <si>
    <t>monis1217@gmail.com</t>
  </si>
  <si>
    <t xml:space="preserve">Martínez Guacaneme </t>
  </si>
  <si>
    <t xml:space="preserve">De 4-5 años </t>
  </si>
  <si>
    <t xml:space="preserve">Paila Garzón </t>
  </si>
  <si>
    <t>fralama26@gmail.com</t>
  </si>
  <si>
    <t xml:space="preserve">Arévalo Lamprea </t>
  </si>
  <si>
    <t xml:space="preserve">Juan Francisco </t>
  </si>
  <si>
    <t>norve80@gmail.com</t>
  </si>
  <si>
    <t xml:space="preserve">Paz Pérez </t>
  </si>
  <si>
    <t xml:space="preserve">Genesis dannelis </t>
  </si>
  <si>
    <t xml:space="preserve">Pre nivel </t>
  </si>
  <si>
    <t>alejalu079@hotmail.com</t>
  </si>
  <si>
    <t>Cuevas Luque</t>
  </si>
  <si>
    <t>Mantenimiento del campo de práctica (Interno), Se debe mejorar las condiciones de aseo, Presenta filtraciones de agua, Mejorar el servicio de baños y servicios sanitarios</t>
  </si>
  <si>
    <t>ginapaolaarizagarcia@gmail.com</t>
  </si>
  <si>
    <t xml:space="preserve">Vargas Ariza </t>
  </si>
  <si>
    <t xml:space="preserve">Verónica </t>
  </si>
  <si>
    <t xml:space="preserve">Prenivel </t>
  </si>
  <si>
    <t>Tatiana malaver</t>
  </si>
  <si>
    <t>Ningunq</t>
  </si>
  <si>
    <t>luzma3377@hotmail.com</t>
  </si>
  <si>
    <t>Castro Carron</t>
  </si>
  <si>
    <t>Camilo Alejandro</t>
  </si>
  <si>
    <t>adriana.rincon1409@gmail.com</t>
  </si>
  <si>
    <t xml:space="preserve">Adrián </t>
  </si>
  <si>
    <t>Exploración B2</t>
  </si>
  <si>
    <t xml:space="preserve">Julio Barrios </t>
  </si>
  <si>
    <t>Martínez Guacaneme</t>
  </si>
  <si>
    <t>Caminadores 1</t>
  </si>
  <si>
    <t>Jenny molano</t>
  </si>
  <si>
    <t>Salón Matrogimnasia Coliseo</t>
  </si>
  <si>
    <t>claudianovoa10@hotmail.com</t>
  </si>
  <si>
    <t>Rodríguez Novoa</t>
  </si>
  <si>
    <t>Michelle Dayana</t>
  </si>
  <si>
    <t>7 años</t>
  </si>
  <si>
    <t xml:space="preserve">Nicolás </t>
  </si>
  <si>
    <t>No me dejo cambiar la edad</t>
  </si>
  <si>
    <t>Alonso Hernández</t>
  </si>
  <si>
    <t>Duvan Alejandro</t>
  </si>
  <si>
    <t>Sube 13</t>
  </si>
  <si>
    <t>leidytopo1@gmail.com</t>
  </si>
  <si>
    <t>Pava Ramos</t>
  </si>
  <si>
    <t>Sara Gabriela</t>
  </si>
  <si>
    <t>marysanchezotalora@gmail.com</t>
  </si>
  <si>
    <t>Daza Sánchez</t>
  </si>
  <si>
    <t>Sara Isabel</t>
  </si>
  <si>
    <t xml:space="preserve">Ninguno </t>
  </si>
  <si>
    <t>thexpertos@hotmail.com</t>
  </si>
  <si>
    <t xml:space="preserve">Poveda Jimenez </t>
  </si>
  <si>
    <t xml:space="preserve">Juan Felipe </t>
  </si>
  <si>
    <t>Nicolas Avila</t>
  </si>
  <si>
    <t>bernalluiscarlos29@gmail.com</t>
  </si>
  <si>
    <t>Bernal umbarila</t>
  </si>
  <si>
    <t>Brandon stic</t>
  </si>
  <si>
    <t>Iniciación recreativa</t>
  </si>
  <si>
    <t>John edison Herrera varon</t>
  </si>
  <si>
    <t xml:space="preserve">No ninguna gracias </t>
  </si>
  <si>
    <t>Profundización, menores de 12 años. Infantil</t>
  </si>
  <si>
    <t>Idónea presentación personal en relación a las actividades impartidas, Propende por el cuidado integral de los deportistas en todo aspecto, Atiende oportunamente inquietudes del proceso a deportistas y padres de familia, Gestiona oportunamente ante Insdeportes el aval y apoyos a salidas deportivas, Adecuado manejo de los grupos WhatsApp Institucionales (Mensajería Instantánea)</t>
  </si>
  <si>
    <t>nelsonserrato08@hotmail.com</t>
  </si>
  <si>
    <t xml:space="preserve">Serrato Giraldo </t>
  </si>
  <si>
    <t>Sabina</t>
  </si>
  <si>
    <t xml:space="preserve"> Viviana Galeano</t>
  </si>
  <si>
    <t>nidia.velandiag@gmail.com</t>
  </si>
  <si>
    <t xml:space="preserve">Arce Velandia </t>
  </si>
  <si>
    <t>Iniciación recreativo</t>
  </si>
  <si>
    <t>Realice la inscripcion de mis dos hijas al mismo tiempo y no entiendo por que se mezclo la informacion de ambas, arreglaron solo la informacion de una y laotra quedo mal, no lo gestionaron</t>
  </si>
  <si>
    <t xml:space="preserve">Werner Castillo </t>
  </si>
  <si>
    <t xml:space="preserve">Creo que para el tamaño del grupo no da indicaciones precisas y pareciera que no lo tienen como una figura de autoridad, también entiendo que ha cancelado muchas clases por X o Y razón y eso dificulta el proceso de cada niño, no sé si es la persona idónea para el deporte pues no le veo experiencia en él </t>
  </si>
  <si>
    <t>Demasiadas sesiones canceladas por diferentes temas personales y por clima y por todo.. no encontré intención de hacer una labor comprometida con los alumnos del deporte.</t>
  </si>
  <si>
    <t xml:space="preserve">Ferreira Ariza </t>
  </si>
  <si>
    <t>Menores femenino</t>
  </si>
  <si>
    <t>Tulio sanchez</t>
  </si>
  <si>
    <t>caterinemat86@hotmail.com</t>
  </si>
  <si>
    <t xml:space="preserve">Bohada bello </t>
  </si>
  <si>
    <t xml:space="preserve">Julián Esteban </t>
  </si>
  <si>
    <t xml:space="preserve">Rubén tibuadiza </t>
  </si>
  <si>
    <t>Samuel Matías</t>
  </si>
  <si>
    <t>Pre nivel</t>
  </si>
  <si>
    <t>John Herrera</t>
  </si>
  <si>
    <t>gigis22_gy@hotmail.com</t>
  </si>
  <si>
    <t>Guayara Galeano</t>
  </si>
  <si>
    <t>Salome</t>
  </si>
  <si>
    <t xml:space="preserve">Matronatacion. </t>
  </si>
  <si>
    <t>Profundicacion Menores de 12 años Infantil</t>
  </si>
  <si>
    <t>diluque@areandina.edu.co</t>
  </si>
  <si>
    <t>Collazos Luque</t>
  </si>
  <si>
    <t>Martín</t>
  </si>
  <si>
    <t>El profesor Nicolás es muy respetuoso y tiene una gran trayectoria en el deporte lo que puede hacer posible aportarle. Ala formación de los niños. Sin embargo se distrae mucho con su celular perdiendo la atención en el entrenamiento. Debe trabajar en la motivación para que los estudiante quieran mejorar cada día. No solo en los entrenamientos sino en las competencias. Yo veía otro profes gritando y alentando a sus niños antes, durante y después de la competencia, pero el profe fue muy pasivo y siempre estuvo como a un lado. Para un deportista la motivación de su coach es vital y no lo hubo. Esto lo expongo de manera constructiva pues le tenemos cariño pero todos somos sujetos de mejora y para un entrenador es vital ese click, esa motivación y estar concentrado en el entrenamiento de los niños. Gracias.</t>
  </si>
  <si>
    <t>danielabaez225@hotmail.com</t>
  </si>
  <si>
    <t xml:space="preserve">Báez Báez </t>
  </si>
  <si>
    <t>MatroA1</t>
  </si>
  <si>
    <t>Julio César Barrios Licona</t>
  </si>
  <si>
    <t xml:space="preserve">No está bien gracias </t>
  </si>
  <si>
    <t>maritzajimeneza2001@gmail.com</t>
  </si>
  <si>
    <t xml:space="preserve">Cardozo Jiménez </t>
  </si>
  <si>
    <t xml:space="preserve">Gabriela </t>
  </si>
  <si>
    <t xml:space="preserve">Ruben Tibuadiza </t>
  </si>
  <si>
    <t>Conocer los horarios de entrenamiento en el momento que se va a escribir y no cuando ya se está escrito.</t>
  </si>
  <si>
    <t>lilispiratova@gmail.com</t>
  </si>
  <si>
    <t>Lagos piratova</t>
  </si>
  <si>
    <t xml:space="preserve">Celeste </t>
  </si>
  <si>
    <t>Nivel 3</t>
  </si>
  <si>
    <t>Si que sea un poco más practica</t>
  </si>
  <si>
    <t>yudyospi@hotmail.com</t>
  </si>
  <si>
    <t xml:space="preserve">Suárez Ospina </t>
  </si>
  <si>
    <t xml:space="preserve">Zaira Isabella </t>
  </si>
  <si>
    <t xml:space="preserve">Camilo Andrés Pava Suaza </t>
  </si>
  <si>
    <t>ladylissete@gmail.com</t>
  </si>
  <si>
    <t xml:space="preserve">Ladino Arias </t>
  </si>
  <si>
    <t xml:space="preserve">Juan Esteban Lora </t>
  </si>
  <si>
    <t xml:space="preserve">Iniciación recreativa </t>
  </si>
  <si>
    <t xml:space="preserve">Por el momento </t>
  </si>
  <si>
    <t>johanherrera01.guerrero@gmail.com</t>
  </si>
  <si>
    <t xml:space="preserve">Herrera guerrero </t>
  </si>
  <si>
    <t xml:space="preserve">Johan estiven </t>
  </si>
  <si>
    <t xml:space="preserve">Única </t>
  </si>
  <si>
    <t>No el acceso es facil</t>
  </si>
  <si>
    <t>Propende por el cuidado integral de los deportistas en todo aspecto</t>
  </si>
  <si>
    <t>nancymrueda11@gmail.com</t>
  </si>
  <si>
    <t>Mejía Rueda</t>
  </si>
  <si>
    <t>Velocidad</t>
  </si>
  <si>
    <t xml:space="preserve">Inscribí a mi hija en 3 deportes ; patinaje , rumba kids y voleibol y solo fue incluida en el grupo de parinaje </t>
  </si>
  <si>
    <t>fergomez74@hotmail.com</t>
  </si>
  <si>
    <t>Gomez mejia</t>
  </si>
  <si>
    <t>David Fernando</t>
  </si>
  <si>
    <t>Avanzada Federada</t>
  </si>
  <si>
    <t>Ruben</t>
  </si>
  <si>
    <t>viviana.rozo@cajica.gov.co</t>
  </si>
  <si>
    <t>Rojas Rozo</t>
  </si>
  <si>
    <t>Juan Esteban</t>
  </si>
  <si>
    <t>Exploracion B2</t>
  </si>
  <si>
    <t>Julio Cesar barrios licona</t>
  </si>
  <si>
    <t>ludyangelicag2@yahoo.es</t>
  </si>
  <si>
    <t>Gordillo Garzón</t>
  </si>
  <si>
    <t>Camilo Andrés</t>
  </si>
  <si>
    <t>dianayheredia@gmail.com</t>
  </si>
  <si>
    <t>Vega Heredia</t>
  </si>
  <si>
    <t>Voleibol Menores</t>
  </si>
  <si>
    <t>Debe ser un proceso contínuo, automático, tener un historia, no volver a diligenciar todos los datos del estudiate. También debe ser automático el proceso de descuentos por tener varios inscritos en el instituto, para que no sea un proceso a parte.</t>
  </si>
  <si>
    <t>CIC La Florida - Piedras Rojas</t>
  </si>
  <si>
    <t>Deficiencia en el fluido y sistema eléctrico, Mantenimiento de zonas comunes (Externo), Se debe mejorar las condiciones de aseo, Presenta filtraciones de agua, Mejorar el servicio de baños y servicios sanitarios</t>
  </si>
  <si>
    <t>smdelacruzm@gmail.com</t>
  </si>
  <si>
    <t xml:space="preserve">Travecedo De La Cruz </t>
  </si>
  <si>
    <t xml:space="preserve">No por el momento </t>
  </si>
  <si>
    <t>julianadiaz280@gmail.com</t>
  </si>
  <si>
    <t>Bohorquez Diaz</t>
  </si>
  <si>
    <t>Luciana Julieta</t>
  </si>
  <si>
    <t>jeslavase@gmail.com</t>
  </si>
  <si>
    <t>eslava</t>
  </si>
  <si>
    <t>juan</t>
  </si>
  <si>
    <t xml:space="preserve">Tennis </t>
  </si>
  <si>
    <t>German villaraga</t>
  </si>
  <si>
    <t xml:space="preserve">El profesor demuestra falta de resolución de problemas entre estudiantes y  y </t>
  </si>
  <si>
    <t>patriciarianoleon@gmail.com</t>
  </si>
  <si>
    <t xml:space="preserve">Riaño Rodríguez </t>
  </si>
  <si>
    <t>Nicol</t>
  </si>
  <si>
    <t>jessicamarin.jm42@gmail.com</t>
  </si>
  <si>
    <t>Marin Beltran</t>
  </si>
  <si>
    <t xml:space="preserve">Jessica Daniela </t>
  </si>
  <si>
    <t xml:space="preserve">Única Femenina </t>
  </si>
  <si>
    <t xml:space="preserve">Alejandro Méndez </t>
  </si>
  <si>
    <t>Presenta filtraciones de agua, Mejorar el servicio de baños y servicios sanitarios</t>
  </si>
  <si>
    <t>1caminoalexito@gmail.com</t>
  </si>
  <si>
    <t>Ramirez rubio</t>
  </si>
  <si>
    <t>Adrián David</t>
  </si>
  <si>
    <t>Matro A1</t>
  </si>
  <si>
    <t>Julio César barrios</t>
  </si>
  <si>
    <t>mariapo2505@gmail.com</t>
  </si>
  <si>
    <t>Vásquez Portillo</t>
  </si>
  <si>
    <t>Jania Chiquinquira</t>
  </si>
  <si>
    <t xml:space="preserve">Excelente todo </t>
  </si>
  <si>
    <t>jasma172010@gmail.com</t>
  </si>
  <si>
    <t xml:space="preserve">Guerrero </t>
  </si>
  <si>
    <t xml:space="preserve">Angie Paola </t>
  </si>
  <si>
    <t xml:space="preserve">Natación juvenil </t>
  </si>
  <si>
    <t xml:space="preserve">María Catalina </t>
  </si>
  <si>
    <t>yohanadelpilar@yahoo.com</t>
  </si>
  <si>
    <t>Martinez Castañeda</t>
  </si>
  <si>
    <t>Juanita</t>
  </si>
  <si>
    <t>Viviana</t>
  </si>
  <si>
    <t>Conocer con anticipación los horarios de cada disciplina, pues cuando se hace la inscripción se desconoce y eso hace q se crucen con otras disciplinas o q no se adecué a los horarios escolares</t>
  </si>
  <si>
    <t>Propende por el cuidado integral de los deportistas en todo aspecto, Adecuado manejo de los grupos WhatsApp Institucionales (Mensajería Instantánea)</t>
  </si>
  <si>
    <t>ginnapao89@gmail.com</t>
  </si>
  <si>
    <t xml:space="preserve">Vargas bohórquez </t>
  </si>
  <si>
    <t xml:space="preserve">Alix samara </t>
  </si>
  <si>
    <t>David sarmiento</t>
  </si>
  <si>
    <t>Julio César Barrios</t>
  </si>
  <si>
    <t>Nada</t>
  </si>
  <si>
    <t>Barrera castro</t>
  </si>
  <si>
    <t xml:space="preserve">Edwar Giovanny </t>
  </si>
  <si>
    <t>Una plataforma que solo sea actualizar los documentos</t>
  </si>
  <si>
    <t xml:space="preserve">Sierra Bernal </t>
  </si>
  <si>
    <t xml:space="preserve">Yasmin </t>
  </si>
  <si>
    <t xml:space="preserve">Natación adultos </t>
  </si>
  <si>
    <t xml:space="preserve">Stephania </t>
  </si>
  <si>
    <t>sandyma947@hotmail.com</t>
  </si>
  <si>
    <t xml:space="preserve">Gamboa Martínez </t>
  </si>
  <si>
    <t xml:space="preserve">Tatiana </t>
  </si>
  <si>
    <t>juanis183@hotmail.com</t>
  </si>
  <si>
    <t xml:space="preserve">Rojas Bermudez </t>
  </si>
  <si>
    <t>Estimulación temprana</t>
  </si>
  <si>
    <t xml:space="preserve">Julio Cesar Barrios Licona </t>
  </si>
  <si>
    <t>osgejaju@hotmail.com</t>
  </si>
  <si>
    <t xml:space="preserve">Rodriguez Barreto </t>
  </si>
  <si>
    <t>sub 11</t>
  </si>
  <si>
    <t>LUIS CARLOS PARRA</t>
  </si>
  <si>
    <t>Los costos deberian ser mas económicos</t>
  </si>
  <si>
    <t>catalinatibaduiza5@gmail.com</t>
  </si>
  <si>
    <t xml:space="preserve">Tibaduiza Gómez </t>
  </si>
  <si>
    <t>Danna Catalina</t>
  </si>
  <si>
    <t>Tulio Sánchez</t>
  </si>
  <si>
    <t>Lenguaje claro e interacción propositiva de mejora continua con los deportistas, Propende por el cuidado integral de los deportistas en todo aspecto, Atiende oportunamente inquietudes del proceso a deportistas y padres de familia, Realiza reuniones periódicas, mínimo trimestralmente informando a los padres acerca del proceso., Gestiona oportunamente ante Insdeportes el aval y apoyos a salidas deportivas, Adecuado manejo de los grupos WhatsApp Institucionales (Mensajería Instantánea)</t>
  </si>
  <si>
    <t>angelito20_1022@hotmail.com</t>
  </si>
  <si>
    <t xml:space="preserve">Ahumada Alonso </t>
  </si>
  <si>
    <t xml:space="preserve">Nicolle Katherine </t>
  </si>
  <si>
    <t>Menores formativo</t>
  </si>
  <si>
    <t>KATHEBARBOSA.90@GMAIL.COM</t>
  </si>
  <si>
    <t>VALBUENA BARBOSA</t>
  </si>
  <si>
    <t>JUAN DAVID</t>
  </si>
  <si>
    <t>LUIS PARRA</t>
  </si>
  <si>
    <t xml:space="preserve">Vargas Bohórquez </t>
  </si>
  <si>
    <t>Pascual lozano</t>
  </si>
  <si>
    <t>dysolucionesintegrales@gmail.com</t>
  </si>
  <si>
    <t>DÍAZ SEGURA</t>
  </si>
  <si>
    <t>SAMANTHA</t>
  </si>
  <si>
    <t>MINIGOLF</t>
  </si>
  <si>
    <t>JORGE RODRIGUEZ</t>
  </si>
  <si>
    <t>Campo de práctica de Golf Montepincio</t>
  </si>
  <si>
    <t>Deficiencia en el fluido y sistema eléctrico, Mantenimiento del campo de práctica (Interno), Mantenimiento de zonas comunes (Externo), Se debe mejorar las condiciones de aseo, Presenta filtraciones de agua, Mejorar el servicio de baños y servicios sanitarios</t>
  </si>
  <si>
    <t xml:space="preserve">Samuel Alejandro </t>
  </si>
  <si>
    <t xml:space="preserve">Mini básquet </t>
  </si>
  <si>
    <t xml:space="preserve">Isaac </t>
  </si>
  <si>
    <t>william.padillaospina@gmail.com</t>
  </si>
  <si>
    <t>Padilla Barbosa</t>
  </si>
  <si>
    <t>marthaipc11@gmail.com</t>
  </si>
  <si>
    <t>Fierro Pineda</t>
  </si>
  <si>
    <t>La habilitación del descuento para hermanos podría activarse directamente en línea ingresando sus datos</t>
  </si>
  <si>
    <t>Patinaje Perfeccionamiento 13 a 17 años</t>
  </si>
  <si>
    <t>Debe ser un proceso contínuo, automático, tener un historial, no volver a diligenciar todos los datos del estudiate. También debe ser automático el proceso de descuentos por tener varios inscritos en el instituto, para que no sea un proceso a parte.</t>
  </si>
  <si>
    <t xml:space="preserve">Pinzón Alonso </t>
  </si>
  <si>
    <t xml:space="preserve">Juan Sebastián </t>
  </si>
  <si>
    <t>Karate Do</t>
  </si>
  <si>
    <t>Sub 7</t>
  </si>
  <si>
    <t xml:space="preserve">Leonardo </t>
  </si>
  <si>
    <t>maria.78casas@hotmail.com</t>
  </si>
  <si>
    <t xml:space="preserve">Hernández Casas </t>
  </si>
  <si>
    <t>mariaandreapa@gmail.com</t>
  </si>
  <si>
    <t>Rodríguez Patiño</t>
  </si>
  <si>
    <t xml:space="preserve">Tulio </t>
  </si>
  <si>
    <t>Alejandro</t>
  </si>
  <si>
    <t xml:space="preserve">González Forero </t>
  </si>
  <si>
    <t xml:space="preserve">Sergio Alejandro </t>
  </si>
  <si>
    <t xml:space="preserve">Competición </t>
  </si>
  <si>
    <t>Notificar al correo el cambio de período del curso</t>
  </si>
  <si>
    <t>stella.Cuintaco80@gmail.com</t>
  </si>
  <si>
    <t>Cuintaco</t>
  </si>
  <si>
    <t>Sebastian</t>
  </si>
  <si>
    <t>2008-2009</t>
  </si>
  <si>
    <t>Nicolás avila</t>
  </si>
  <si>
    <t>Melva0824@gmail.com</t>
  </si>
  <si>
    <t xml:space="preserve">Galeano Ayala </t>
  </si>
  <si>
    <t xml:space="preserve">Melva Yaneth </t>
  </si>
  <si>
    <t xml:space="preserve">German Orlando Casallas </t>
  </si>
  <si>
    <t>necarooonadc@gmail.com</t>
  </si>
  <si>
    <t>Dueñas Duarte</t>
  </si>
  <si>
    <t>Ian daniel</t>
  </si>
  <si>
    <t>Jorge RodrigueZ</t>
  </si>
  <si>
    <t>Isabel Sofía</t>
  </si>
  <si>
    <t>Iniciasión</t>
  </si>
  <si>
    <t>El descuento para hermanos podría ser en línea ingresando los datos correspondientes y evitar trámites adicionales</t>
  </si>
  <si>
    <t>analurojas97@gmail.com</t>
  </si>
  <si>
    <t xml:space="preserve">Núñez Rojas </t>
  </si>
  <si>
    <t>Olga Lucia</t>
  </si>
  <si>
    <t xml:space="preserve">David sarmiento </t>
  </si>
  <si>
    <t xml:space="preserve">Que sea física </t>
  </si>
  <si>
    <t xml:space="preserve">Intermedio </t>
  </si>
  <si>
    <t>pituforomichel@gmail.com</t>
  </si>
  <si>
    <t>Gómez Rodríguez</t>
  </si>
  <si>
    <t>Dilan Mateo</t>
  </si>
  <si>
    <t>Fútbol  profundiza sub 15</t>
  </si>
  <si>
    <t>CRISTIAN GERRERO</t>
  </si>
  <si>
    <t>jadasiro@hotmail.com</t>
  </si>
  <si>
    <t xml:space="preserve">Sierra Chaparro </t>
  </si>
  <si>
    <t>Erick Javier</t>
  </si>
  <si>
    <t>dianyheredia@gmail.com</t>
  </si>
  <si>
    <t>Sofía</t>
  </si>
  <si>
    <t>gladys2504@gmail.com</t>
  </si>
  <si>
    <t>Fabra Cardozo</t>
  </si>
  <si>
    <t>Sara Sofia</t>
  </si>
  <si>
    <t xml:space="preserve">Que sean claros con los horarios </t>
  </si>
  <si>
    <t>alejitamgomezm@hotmail.com</t>
  </si>
  <si>
    <t xml:space="preserve">Ramirez </t>
  </si>
  <si>
    <t xml:space="preserve">Sub17 </t>
  </si>
  <si>
    <t>lsavilabernal@hotmail.com</t>
  </si>
  <si>
    <t xml:space="preserve">Sabogal Avila </t>
  </si>
  <si>
    <t xml:space="preserve">María José </t>
  </si>
  <si>
    <t>Baloncesto sub 14</t>
  </si>
  <si>
    <t>Camilo Pava</t>
  </si>
  <si>
    <t>Explotación B2</t>
  </si>
  <si>
    <t>Julio Cesar Barrios Licona</t>
  </si>
  <si>
    <t>wilsonrkbayo59@gmail.com</t>
  </si>
  <si>
    <t>Robayo mendoza</t>
  </si>
  <si>
    <t>Kevin andrey</t>
  </si>
  <si>
    <t>Manuel andres rocha</t>
  </si>
  <si>
    <t>Debería ser presencial</t>
  </si>
  <si>
    <t>astrid_escamilla@hotmail.com</t>
  </si>
  <si>
    <t xml:space="preserve">PIRATOVA ESCAMILLA </t>
  </si>
  <si>
    <t xml:space="preserve">MARÍA JOSÉ </t>
  </si>
  <si>
    <t xml:space="preserve">VIVIANA GALEANO </t>
  </si>
  <si>
    <t xml:space="preserve">Se requiere videos previos a la inscripción sobre el paso a paso de la misma  </t>
  </si>
  <si>
    <t xml:space="preserve">Sería bueno enviar al correo de las alumnas antiguas la fecha de inscripción </t>
  </si>
  <si>
    <t>Davidmolinape123@gmail.com</t>
  </si>
  <si>
    <t xml:space="preserve">Molina Pérez </t>
  </si>
  <si>
    <t xml:space="preserve">David Mateo </t>
  </si>
  <si>
    <t xml:space="preserve">Juan agudo </t>
  </si>
  <si>
    <t>mafhe.huertas@hotmail.com</t>
  </si>
  <si>
    <t>Ruiz Huertas</t>
  </si>
  <si>
    <t>Sara María</t>
  </si>
  <si>
    <t>La plataforma playsinc al inicio tiene una pantalla algo extraña que parece que no fuera de una página oficial o de confianza</t>
  </si>
  <si>
    <t>danielavalbuena41@gamil.com</t>
  </si>
  <si>
    <t>Luis Angel</t>
  </si>
  <si>
    <t>Sub 16</t>
  </si>
  <si>
    <t>Cristian guerrero</t>
  </si>
  <si>
    <t>U</t>
  </si>
  <si>
    <t>fegwg11@gmail.com</t>
  </si>
  <si>
    <t>Reyes León</t>
  </si>
  <si>
    <t>Samuel Mauricio</t>
  </si>
  <si>
    <t xml:space="preserve">Perfecciónamiento </t>
  </si>
  <si>
    <t xml:space="preserve">Ruben tibaviza </t>
  </si>
  <si>
    <t>Na</t>
  </si>
  <si>
    <t>hernantenisptr@hotmail.com</t>
  </si>
  <si>
    <t>Luengas</t>
  </si>
  <si>
    <t>Rubén tibaduiza</t>
  </si>
  <si>
    <t xml:space="preserve">Mucho complique con la plataforma.. </t>
  </si>
  <si>
    <t xml:space="preserve">Atrapa Vóley </t>
  </si>
  <si>
    <t>Nikol dayanna</t>
  </si>
  <si>
    <t>De 8 años</t>
  </si>
  <si>
    <t>Melisa</t>
  </si>
  <si>
    <t>adriimendez98@gmail.com</t>
  </si>
  <si>
    <t>Méndez Gómrz</t>
  </si>
  <si>
    <t>Adriana del Pilar</t>
  </si>
  <si>
    <t>Germán Orlando Casallas Villarreal</t>
  </si>
  <si>
    <t>El proceso de inscripciones debe tener mas canales de divulgación no solo redes sociales.</t>
  </si>
  <si>
    <t>nicolasmontejom@gmail.com</t>
  </si>
  <si>
    <t>Montejo Menjura</t>
  </si>
  <si>
    <t>Nicolas</t>
  </si>
  <si>
    <t xml:space="preserve">Jorge Enrique Rodríguez </t>
  </si>
  <si>
    <t>Que a vuelta de correo confirmen inscripcion</t>
  </si>
  <si>
    <t>rossaelviazamb@gmail.com</t>
  </si>
  <si>
    <t xml:space="preserve">Linares  zambrano </t>
  </si>
  <si>
    <t xml:space="preserve">María  valentina </t>
  </si>
  <si>
    <t xml:space="preserve">David  sarmiento </t>
  </si>
  <si>
    <t>Campos alternos Estadio Municipal</t>
  </si>
  <si>
    <t>Luengas Romero</t>
  </si>
  <si>
    <t>Juvenil Avanzado</t>
  </si>
  <si>
    <t>Lenguaje claro e interacción propositiva de mejora continua con los deportistas, Propende por el cuidado integral de los deportistas en todo aspecto, Atiende oportunamente inquietudes del proceso a deportistas y padres de familia, Gestiona oportunamente ante Insdeportes el aval y apoyos a salidas deportivas</t>
  </si>
  <si>
    <t>Transición</t>
  </si>
  <si>
    <t>Mantenimiento del campo de práctica (Interno), Se debe mejorar las condiciones de aseo, Mejorar el servicio de baños y servicios sanitarios</t>
  </si>
  <si>
    <t>carolinavillamilc@gmail.com</t>
  </si>
  <si>
    <t xml:space="preserve">Carrillo Villamil </t>
  </si>
  <si>
    <t>Fútbol sub 9</t>
  </si>
  <si>
    <t xml:space="preserve">Diego Suarez </t>
  </si>
  <si>
    <t>camilogduran@gmail.com</t>
  </si>
  <si>
    <t>González Vásquez</t>
  </si>
  <si>
    <t>Juan José</t>
  </si>
  <si>
    <t>Mejor publicación de la información - ampliar canales</t>
  </si>
  <si>
    <t>Tuve que ir al Coliseo y me devolvieron porque la info solo estaba en internet, debería haber un punto de información e inscripción.</t>
  </si>
  <si>
    <t>mm.aab@hotmail.com</t>
  </si>
  <si>
    <t xml:space="preserve">Ruiz Bermudez </t>
  </si>
  <si>
    <t xml:space="preserve">Héctor Samuel </t>
  </si>
  <si>
    <t xml:space="preserve">Diego Alexander Suárez </t>
  </si>
  <si>
    <t xml:space="preserve">Posibilidad de pago con tarjeta de crédito </t>
  </si>
  <si>
    <t>povedalinares75@gmail.com</t>
  </si>
  <si>
    <t xml:space="preserve">Linares Poveda </t>
  </si>
  <si>
    <t>Cristian Yesid Guerrero</t>
  </si>
  <si>
    <t>viviana11271@hotmail.com</t>
  </si>
  <si>
    <t>Gaona guacaneme</t>
  </si>
  <si>
    <t>Valery</t>
  </si>
  <si>
    <t>John edison herrera</t>
  </si>
  <si>
    <t>jmquintero188@gmail.com</t>
  </si>
  <si>
    <t xml:space="preserve">Lovera Quintero </t>
  </si>
  <si>
    <t xml:space="preserve">Samuel David </t>
  </si>
  <si>
    <t xml:space="preserve">Diego Suárez </t>
  </si>
  <si>
    <t xml:space="preserve">No aplica </t>
  </si>
  <si>
    <t>manunova611@hotmail.com</t>
  </si>
  <si>
    <t xml:space="preserve">Nova Salcedo </t>
  </si>
  <si>
    <t xml:space="preserve">Andrés Bello </t>
  </si>
  <si>
    <t>Más puntos de pago</t>
  </si>
  <si>
    <t>s_sandrapati@hotmail.com</t>
  </si>
  <si>
    <t xml:space="preserve">Bello Patiño </t>
  </si>
  <si>
    <t>Catalina</t>
  </si>
  <si>
    <t>sajutorres@gmail.com</t>
  </si>
  <si>
    <t xml:space="preserve">Marroquín </t>
  </si>
  <si>
    <t>Tomas</t>
  </si>
  <si>
    <t>1.188.511.218</t>
  </si>
  <si>
    <t>No me pareció tan sencillo...</t>
  </si>
  <si>
    <t>No sé si por ser primera no fue tan sencillo</t>
  </si>
  <si>
    <t xml:space="preserve">Merchán Quintero </t>
  </si>
  <si>
    <t xml:space="preserve">Poveda Muñoz </t>
  </si>
  <si>
    <t xml:space="preserve">Adriana Astrid </t>
  </si>
  <si>
    <t>Hamer Enrique Cañate</t>
  </si>
  <si>
    <t>cathe51@hotmail.com</t>
  </si>
  <si>
    <t>Castro Cardoso</t>
  </si>
  <si>
    <t>Federico</t>
  </si>
  <si>
    <t xml:space="preserve">Aclarar previamente los deportes por alguna circular antes del dìa de apertura de las inscripciones de la pàgina </t>
  </si>
  <si>
    <t>carolinachiquito082@gmail.com</t>
  </si>
  <si>
    <t xml:space="preserve">Gaitán Chiquito </t>
  </si>
  <si>
    <t>Aún 14-15</t>
  </si>
  <si>
    <t xml:space="preserve">Camilo pava </t>
  </si>
  <si>
    <t>melissaplazas6703@gmail.com</t>
  </si>
  <si>
    <t>Ortega Plazas</t>
  </si>
  <si>
    <t>Karen Melissa</t>
  </si>
  <si>
    <t>Grupo avanzado</t>
  </si>
  <si>
    <t>Jorge Rodriguez</t>
  </si>
  <si>
    <t xml:space="preserve">Me parece que funciona bien la plataforma </t>
  </si>
  <si>
    <t>lili_jaramaffiold@hotmail.com</t>
  </si>
  <si>
    <t xml:space="preserve">Parra Jaramillo </t>
  </si>
  <si>
    <t xml:space="preserve">Inicial </t>
  </si>
  <si>
    <t xml:space="preserve">Leonardo garzon Aponte </t>
  </si>
  <si>
    <t>Colocar los horarios y no realicen cambios después de realizar las inscripciones, está sugerencia la realizó por otro deporte que no pudo realizar ya que cambio horario.</t>
  </si>
  <si>
    <t xml:space="preserve">El proceso ha sido fácil de realizar </t>
  </si>
  <si>
    <t>vilmapalma128@gmail.com</t>
  </si>
  <si>
    <t xml:space="preserve">Marín Díaz </t>
  </si>
  <si>
    <t xml:space="preserve">Juan David </t>
  </si>
  <si>
    <t>Jorge rodriguez</t>
  </si>
  <si>
    <t>bellanithc@gmail.com</t>
  </si>
  <si>
    <t xml:space="preserve">Pinzón Celis </t>
  </si>
  <si>
    <t xml:space="preserve">Sophia </t>
  </si>
  <si>
    <t xml:space="preserve">1.025.146.276 </t>
  </si>
  <si>
    <t xml:space="preserve">Jhon Palacios </t>
  </si>
  <si>
    <t>No tengo</t>
  </si>
  <si>
    <t>oscares14@hotmail.com</t>
  </si>
  <si>
    <t xml:space="preserve">Escobar Montengro </t>
  </si>
  <si>
    <t>Sub nueve</t>
  </si>
  <si>
    <t>sofituti99@gmail.com</t>
  </si>
  <si>
    <t>Linares Poveda</t>
  </si>
  <si>
    <t>Karen Sofia</t>
  </si>
  <si>
    <t>cla050589f@gmail.com</t>
  </si>
  <si>
    <t>Casallas Feo</t>
  </si>
  <si>
    <t>No, ya que me encuentro con conforme con el proceso que lleva mi hijo.</t>
  </si>
  <si>
    <t>lrvalero2917@gmail.com</t>
  </si>
  <si>
    <t xml:space="preserve">Hernández Valero </t>
  </si>
  <si>
    <t xml:space="preserve">Más fácil acceso ala información sobre los programas ofertados </t>
  </si>
  <si>
    <t>catherine-torres1@hotmail.com</t>
  </si>
  <si>
    <t xml:space="preserve">Gil Torres </t>
  </si>
  <si>
    <t xml:space="preserve">Jeronimo </t>
  </si>
  <si>
    <t>Luis carlos parra</t>
  </si>
  <si>
    <t>cmendez417@hotmail.com</t>
  </si>
  <si>
    <t xml:space="preserve">Rodriguez Méndez </t>
  </si>
  <si>
    <t xml:space="preserve">María Paula </t>
  </si>
  <si>
    <t>Profe Jorge</t>
  </si>
  <si>
    <t>El link para pagos siempre se me borra, sería chevre un recordatorio al correo con el link</t>
  </si>
  <si>
    <t>dkaldanaj@hotmail.com</t>
  </si>
  <si>
    <t xml:space="preserve">Osorio Aldana </t>
  </si>
  <si>
    <t xml:space="preserve">Diego </t>
  </si>
  <si>
    <t>alex_0782@hotmail.com</t>
  </si>
  <si>
    <t>Villarraga Rubio</t>
  </si>
  <si>
    <t>Martín Luciano</t>
  </si>
  <si>
    <t>Julio Barrios</t>
  </si>
  <si>
    <t>mirledysdiaztorres@gmail.com</t>
  </si>
  <si>
    <t xml:space="preserve">Babilonia díaz </t>
  </si>
  <si>
    <t>Eduardo Luis</t>
  </si>
  <si>
    <t xml:space="preserve">13 a 17 años </t>
  </si>
  <si>
    <t>anllym0110@gmail.com</t>
  </si>
  <si>
    <t>Ríos Chivara</t>
  </si>
  <si>
    <t>Laura Camila</t>
  </si>
  <si>
    <t>Sub 13 femenino iniciación</t>
  </si>
  <si>
    <t xml:space="preserve">Camilo </t>
  </si>
  <si>
    <t>Ningún comentario</t>
  </si>
  <si>
    <t>clausanchez0820@gmail.com</t>
  </si>
  <si>
    <t xml:space="preserve">Vega sanchez </t>
  </si>
  <si>
    <t xml:space="preserve">Sebastian </t>
  </si>
  <si>
    <t>Leyla.becerra@gmail.com</t>
  </si>
  <si>
    <t xml:space="preserve">Trujillo Becerra </t>
  </si>
  <si>
    <t xml:space="preserve">Funsamentacion </t>
  </si>
  <si>
    <t>La plataforma es de fácil acceso, pero no siempre funciona bien. Además asigna las contraseñas y las envía por correo electrónico en formato de texto plano, lo cual es pésima práctica y un riesgo para la seguridad de la misma.</t>
  </si>
  <si>
    <t>No se ve muy transparente que los niños se deban inscribir, pagar y matricular y solo hasta después se publiquen los horarios, así que si a los niños no les sirve no hay respuestas apropiadas. Algunos niños tuvieron que asistir en horarios de una categoría inferior lo que generó mucha desmotivación y deserción.</t>
  </si>
  <si>
    <t xml:space="preserve">Bermudez Arenas </t>
  </si>
  <si>
    <t xml:space="preserve">María Amparo </t>
  </si>
  <si>
    <t>Sub13</t>
  </si>
  <si>
    <t>Heredia Urrego</t>
  </si>
  <si>
    <t>Diana Yazmín</t>
  </si>
  <si>
    <t>Melissa Mora</t>
  </si>
  <si>
    <t>Parra</t>
  </si>
  <si>
    <t>Jorge Chalo</t>
  </si>
  <si>
    <t>stephanysemeco@gmail.com</t>
  </si>
  <si>
    <t>Semeco Pineda</t>
  </si>
  <si>
    <t>Stephany Antonietta</t>
  </si>
  <si>
    <t>Yeison Rodríguez</t>
  </si>
  <si>
    <t xml:space="preserve">Sub 9 </t>
  </si>
  <si>
    <t xml:space="preserve">No ninguna </t>
  </si>
  <si>
    <t>nohoravillalba@hotmaill.com</t>
  </si>
  <si>
    <t xml:space="preserve">Bayona Villalba </t>
  </si>
  <si>
    <t>Sofia</t>
  </si>
  <si>
    <t>Infantil 7 años</t>
  </si>
  <si>
    <t>yenasmed@hotmail.com</t>
  </si>
  <si>
    <t>Durán Medina</t>
  </si>
  <si>
    <t>Fútbol inicia sub 9 Mixto</t>
  </si>
  <si>
    <t>Diego Suárez</t>
  </si>
  <si>
    <t xml:space="preserve">Diego Alejandro </t>
  </si>
  <si>
    <t>xeta15@hotmail.com</t>
  </si>
  <si>
    <t xml:space="preserve">Balceras García </t>
  </si>
  <si>
    <t xml:space="preserve">Valeri Nicolle </t>
  </si>
  <si>
    <t>jeniferbo86@hotmail.con</t>
  </si>
  <si>
    <t>Farfan blanco</t>
  </si>
  <si>
    <t>eileen guadalupe</t>
  </si>
  <si>
    <t>matronatacion A1</t>
  </si>
  <si>
    <t>EL TIEMPO me gustaria que las fechas de inscripcion y la contratacion con los centros deportivos se iniciaran antes para tener mas beneficios y distfrutar de las clases</t>
  </si>
  <si>
    <t>lfvillamil@gmail.com</t>
  </si>
  <si>
    <t>Villamil Ruiz</t>
  </si>
  <si>
    <t>Natación</t>
  </si>
  <si>
    <t>nata3192@hotmail.com</t>
  </si>
  <si>
    <t>Quintero Riaño</t>
  </si>
  <si>
    <t>Samuel Leonardo</t>
  </si>
  <si>
    <t>Julio Cesar Barrios</t>
  </si>
  <si>
    <t>2007julianarios@gmail.com</t>
  </si>
  <si>
    <t xml:space="preserve">Rios Beltrán </t>
  </si>
  <si>
    <t xml:space="preserve">Juliána Sofía </t>
  </si>
  <si>
    <t>Menores voleivol</t>
  </si>
  <si>
    <t xml:space="preserve"> No ninguna</t>
  </si>
  <si>
    <t>Recreativo 13 17</t>
  </si>
  <si>
    <t>mariaisabel.camachomunevar@gmail.com</t>
  </si>
  <si>
    <t>Moreno Camacho</t>
  </si>
  <si>
    <t xml:space="preserve">Natalia Sofía </t>
  </si>
  <si>
    <t>edurenas74@gmail.com</t>
  </si>
  <si>
    <t xml:space="preserve">Arenas  Orozco </t>
  </si>
  <si>
    <t xml:space="preserve">Salomón </t>
  </si>
  <si>
    <t>dlcsotelo@hotmail.com</t>
  </si>
  <si>
    <t xml:space="preserve">Parra Sotelo </t>
  </si>
  <si>
    <t>mauriciog726@hotmail.com</t>
  </si>
  <si>
    <t>Galeano Molina</t>
  </si>
  <si>
    <t>Pedro Jose</t>
  </si>
  <si>
    <t>marina.2172@outlook.es</t>
  </si>
  <si>
    <t xml:space="preserve">Feo Ibañez </t>
  </si>
  <si>
    <t xml:space="preserve">Julieth Fernanda </t>
  </si>
  <si>
    <t xml:space="preserve">Juvenil </t>
  </si>
  <si>
    <t>castrokita544@gmail.com</t>
  </si>
  <si>
    <t>Andrés</t>
  </si>
  <si>
    <t>clarosi31@hotmail.com</t>
  </si>
  <si>
    <t xml:space="preserve">Rodríguez Sierra </t>
  </si>
  <si>
    <t xml:space="preserve">Julián Camilo </t>
  </si>
  <si>
    <t>Infantil ay b</t>
  </si>
  <si>
    <t>Fabio aponte</t>
  </si>
  <si>
    <t>majocasmon@gmail.com</t>
  </si>
  <si>
    <t>Castillo Montenegro</t>
  </si>
  <si>
    <t>María José</t>
  </si>
  <si>
    <t xml:space="preserve">Exploración B2 </t>
  </si>
  <si>
    <t>Sé bloquea mucho cuando uno va a seleccionar el deporte y sí uno se demora en subir un documento se cierra la página y toca hacer todo el proceso</t>
  </si>
  <si>
    <t xml:space="preserve">Explora voley </t>
  </si>
  <si>
    <t xml:space="preserve">Julián Cardenas </t>
  </si>
  <si>
    <t>margiehernandez@hotmail.com</t>
  </si>
  <si>
    <t>Hernandez Nieto</t>
  </si>
  <si>
    <t>Gisel Sofia</t>
  </si>
  <si>
    <t>ssotomayor2003@yahoo.com</t>
  </si>
  <si>
    <t xml:space="preserve">Sotomayor Rodríguez </t>
  </si>
  <si>
    <t>Este semestre tenía derecho a descuento por inscripción de varios miembros de la familia; escribí varias veces y del área financiera respondieron todas las veces que el descuento ya se había aplicado a la plataforma pero realmente en el valor a pagar nunca se aplicó el descuento. Finalmente pagué así para no pasarme de la fecha límite. Por favor corregir/mejorar la forma de aplicar los descuentos definidos.</t>
  </si>
  <si>
    <t>lic.quimjohnfernando@gmail.com</t>
  </si>
  <si>
    <t xml:space="preserve">Castro Mancera </t>
  </si>
  <si>
    <t xml:space="preserve">María Paz </t>
  </si>
  <si>
    <t xml:space="preserve">Actualizar los enlaces ya que en ovaciones no están activos </t>
  </si>
  <si>
    <t>ktgm0725@gmail.com</t>
  </si>
  <si>
    <t>Garavito Gutiérrez</t>
  </si>
  <si>
    <t>Juan Miguel</t>
  </si>
  <si>
    <t>Infantil 10 a 13 años</t>
  </si>
  <si>
    <t xml:space="preserve">Jorge Gómez </t>
  </si>
  <si>
    <t>Pista Ciclomontañismo "Mario Donoso"</t>
  </si>
  <si>
    <t>sopareca85@gmail.com</t>
  </si>
  <si>
    <t>Rojas Reyes</t>
  </si>
  <si>
    <t>Carlos Leonardo Garzón Aponte</t>
  </si>
  <si>
    <t xml:space="preserve">El acceso al recibo de pago </t>
  </si>
  <si>
    <t xml:space="preserve">La plataforma no es tan fácil de acceder para crear usuario o cambiar la contraseña. </t>
  </si>
  <si>
    <t>Idónea presentación personal en relación a las actividades impartidas, Lenguaje claro e interacción propositiva de mejora continua con los deportistas, Realiza reuniones periódicas, mínimo trimestralmente informando a los padres acerca del proceso., Gestiona oportunamente ante Insdeportes el aval y apoyos a salidas deportivas, Adecuado manejo de los grupos WhatsApp Institucionales (Mensajería Instantánea)</t>
  </si>
  <si>
    <t xml:space="preserve">Claudia </t>
  </si>
  <si>
    <t xml:space="preserve">Adultos </t>
  </si>
  <si>
    <t>Estefany moncada</t>
  </si>
  <si>
    <t xml:space="preserve">Depronto mejorar la plataforma a la hora de subir documentos ya que muchas veces nuestros equipos no tiene la resolución que estos archivos admiten </t>
  </si>
  <si>
    <t>r.cristela0@gmail.com</t>
  </si>
  <si>
    <t xml:space="preserve">Castellanos Portillo </t>
  </si>
  <si>
    <t xml:space="preserve">Oscar Andrés </t>
  </si>
  <si>
    <t>Fútbol inicia sub 9 mixto</t>
  </si>
  <si>
    <t xml:space="preserve">Excelente </t>
  </si>
  <si>
    <t>shirley.restrepo@icbf.gov.co</t>
  </si>
  <si>
    <t>Alvarez Restrepo</t>
  </si>
  <si>
    <t>Isaac</t>
  </si>
  <si>
    <t>Diego Alexander</t>
  </si>
  <si>
    <t>yuly.jazmin@gmail.com</t>
  </si>
  <si>
    <t xml:space="preserve">Álvarez Rodríguez </t>
  </si>
  <si>
    <t>Babilonia díaz</t>
  </si>
  <si>
    <t>Recreativo 13 - 17</t>
  </si>
  <si>
    <t xml:space="preserve">German Alexander villarraga Vanegas </t>
  </si>
  <si>
    <t>paolag_27@hotmail.com</t>
  </si>
  <si>
    <t xml:space="preserve">Escobar Gaitan </t>
  </si>
  <si>
    <t xml:space="preserve">Sebastián </t>
  </si>
  <si>
    <t>Baloncesto Descentralizado</t>
  </si>
  <si>
    <t>Luz dary Velandia estupiñan</t>
  </si>
  <si>
    <t>Nunca me dejó hacer nada</t>
  </si>
  <si>
    <t>jjimenez09@hotmail.es</t>
  </si>
  <si>
    <t xml:space="preserve"> Jiménez Arguello </t>
  </si>
  <si>
    <t xml:space="preserve">Verónica Sofía </t>
  </si>
  <si>
    <t>Sube 9</t>
  </si>
  <si>
    <t>Andrés bello</t>
  </si>
  <si>
    <t>sandraleonor_vasquez@yahoo.com</t>
  </si>
  <si>
    <t>Martin Vásquez</t>
  </si>
  <si>
    <t>Golf Intermedio</t>
  </si>
  <si>
    <t>Jorge Rodríguez</t>
  </si>
  <si>
    <t>El proceso es rápido</t>
  </si>
  <si>
    <t>diegosarmiento912@gmail.com</t>
  </si>
  <si>
    <t>Sarmiento Méndez</t>
  </si>
  <si>
    <t>Cadetes</t>
  </si>
  <si>
    <t>jeniffermalambo0118@gmail.com</t>
  </si>
  <si>
    <t>Rodríguez tique malambo</t>
  </si>
  <si>
    <t>Elian esneyder</t>
  </si>
  <si>
    <t>Diego zuares</t>
  </si>
  <si>
    <t xml:space="preserve">Me parece mejor hacer la inscripción  personal mente </t>
  </si>
  <si>
    <t>Kids</t>
  </si>
  <si>
    <t xml:space="preserve">Erick Carranza </t>
  </si>
  <si>
    <t>González</t>
  </si>
  <si>
    <t xml:space="preserve">Germán </t>
  </si>
  <si>
    <t xml:space="preserve">Avisar por correo el cambio de período </t>
  </si>
  <si>
    <t>Nicolas Samuel</t>
  </si>
  <si>
    <t>viveelciores@hotmail.com</t>
  </si>
  <si>
    <t>Zorrilla Arias</t>
  </si>
  <si>
    <t>Carlos Arturo</t>
  </si>
  <si>
    <t>Quinta categoria</t>
  </si>
  <si>
    <t>Ruben Tibaluisa</t>
  </si>
  <si>
    <t xml:space="preserve">Nicolas santiago </t>
  </si>
  <si>
    <t xml:space="preserve">Luis carlos parra </t>
  </si>
  <si>
    <t>celymartha75@gmail.com</t>
  </si>
  <si>
    <t xml:space="preserve">Supelano Cely </t>
  </si>
  <si>
    <t>Propende por el cuidado integral de los deportistas en todo aspecto, Gestiona oportunamente ante Insdeportes el aval y apoyos a salidas deportivas, Adecuado manejo de los grupos WhatsApp Institucionales (Mensajería Instantánea)</t>
  </si>
  <si>
    <t>adrianamarroyabe@gmail.com</t>
  </si>
  <si>
    <t>Dimate Arroyave</t>
  </si>
  <si>
    <t>Thomas Felipe</t>
  </si>
  <si>
    <t>Baloncesto descentralizado</t>
  </si>
  <si>
    <t>Lus Dary Velandia estupiñan</t>
  </si>
  <si>
    <t>Que se pueda acceder más Fasil a las inscripciones</t>
  </si>
  <si>
    <t>La falta de información y de acceso a la plataforma</t>
  </si>
  <si>
    <t>jdejraba@yahoo.es</t>
  </si>
  <si>
    <t xml:space="preserve">Ramirez Barreto </t>
  </si>
  <si>
    <t xml:space="preserve">Juan de Jesús </t>
  </si>
  <si>
    <t xml:space="preserve">German villaraga </t>
  </si>
  <si>
    <t>dianapaolatorres31@gmail.com</t>
  </si>
  <si>
    <t xml:space="preserve">Tivabizco Torres </t>
  </si>
  <si>
    <t>Sharit Michel</t>
  </si>
  <si>
    <t>Luz Dari velandia</t>
  </si>
  <si>
    <t>Hay veses llega la informacion muy tarde</t>
  </si>
  <si>
    <t xml:space="preserve">Jiménez Arguello </t>
  </si>
  <si>
    <t xml:space="preserve">Sebastián Jiménez </t>
  </si>
  <si>
    <t>Sube 17</t>
  </si>
  <si>
    <t xml:space="preserve">Juan Andrés </t>
  </si>
  <si>
    <t>Adaptacion</t>
  </si>
  <si>
    <t xml:space="preserve">Actualizar los enlaces de la página </t>
  </si>
  <si>
    <t>lucialopez1522@gmail.com</t>
  </si>
  <si>
    <t xml:space="preserve">Marchena Lopez </t>
  </si>
  <si>
    <t>Previvel</t>
  </si>
  <si>
    <t>ligia.ve84@hotmail.com</t>
  </si>
  <si>
    <t>Sierra velandia</t>
  </si>
  <si>
    <t>David santiago</t>
  </si>
  <si>
    <t>Luzdari velandia estupiñan</t>
  </si>
  <si>
    <t>carolinachiquito@gmail.com</t>
  </si>
  <si>
    <t>Emanuel santiago</t>
  </si>
  <si>
    <t>Sub 14?</t>
  </si>
  <si>
    <t xml:space="preserve">Andres Bello </t>
  </si>
  <si>
    <t>dylangonzalez@cp.edu.co</t>
  </si>
  <si>
    <t>Gonzalez</t>
  </si>
  <si>
    <t>Dylan julian</t>
  </si>
  <si>
    <t>Luz Dari Velandia Estupiñan</t>
  </si>
  <si>
    <t>catajk10@gmail.com</t>
  </si>
  <si>
    <t>Fonseca Bejarano</t>
  </si>
  <si>
    <t>Juan Camilo</t>
  </si>
  <si>
    <t>Recreativo</t>
  </si>
  <si>
    <t xml:space="preserve">Que sea más clara a la hora de dar la información </t>
  </si>
  <si>
    <t xml:space="preserve">Que sea más clara </t>
  </si>
  <si>
    <t>soniaorjuela1@gmail.com</t>
  </si>
  <si>
    <t>Cerquera Orjuela</t>
  </si>
  <si>
    <t>Ian</t>
  </si>
  <si>
    <t>Que se haga todo virtual</t>
  </si>
  <si>
    <t>olgavanegas086@gmail.com</t>
  </si>
  <si>
    <t xml:space="preserve">Polanco vanegas </t>
  </si>
  <si>
    <t xml:space="preserve">David  Sarmiento </t>
  </si>
  <si>
    <t>lilibel398@gmail.com</t>
  </si>
  <si>
    <t>Avellaneda Beltrán</t>
  </si>
  <si>
    <t>Liliana Gabriela</t>
  </si>
  <si>
    <t>Angels nivel 2</t>
  </si>
  <si>
    <t>German Casallas</t>
  </si>
  <si>
    <t>mariajeinnysarmientobarrera@gmail.com</t>
  </si>
  <si>
    <t xml:space="preserve">Patiño Sarmiento </t>
  </si>
  <si>
    <t>Gabriel Santiago</t>
  </si>
  <si>
    <t>Leonardo Garzon Aponte</t>
  </si>
  <si>
    <t>maritza_burgoscortes@hotmail.com</t>
  </si>
  <si>
    <t>Pedraza Burgos</t>
  </si>
  <si>
    <t>Sub 7 mixto</t>
  </si>
  <si>
    <t>Leonardo garzon</t>
  </si>
  <si>
    <t>Seguir mejorando</t>
  </si>
  <si>
    <t xml:space="preserve">Garzón Rodríguez </t>
  </si>
  <si>
    <t xml:space="preserve">José Miguel </t>
  </si>
  <si>
    <t>gloriagil42@hotmail.com</t>
  </si>
  <si>
    <t xml:space="preserve">Prieto Gil </t>
  </si>
  <si>
    <t xml:space="preserve">Iván Alejandro </t>
  </si>
  <si>
    <t>Luz Dary velandia Estupiňan</t>
  </si>
  <si>
    <t>diego010717@gmail.com</t>
  </si>
  <si>
    <t>Araque lopez</t>
  </si>
  <si>
    <t>Sub-11</t>
  </si>
  <si>
    <t>Carlos Parra</t>
  </si>
  <si>
    <t>xiomaracamacho15@gmail.com</t>
  </si>
  <si>
    <t xml:space="preserve">Espinosa Camacho </t>
  </si>
  <si>
    <t xml:space="preserve">Ian Jeronimo </t>
  </si>
  <si>
    <t xml:space="preserve">Pequeño </t>
  </si>
  <si>
    <t xml:space="preserve">Jenny Molano Triana </t>
  </si>
  <si>
    <t>judithrodriguez25@hotmail.com</t>
  </si>
  <si>
    <t xml:space="preserve">Rodríguez García </t>
  </si>
  <si>
    <t xml:space="preserve">María Judith </t>
  </si>
  <si>
    <t>Carolina Zapata, Erick, Hamer</t>
  </si>
  <si>
    <t>diego80738@hotmail.com</t>
  </si>
  <si>
    <t xml:space="preserve">Sánchez Velasquez </t>
  </si>
  <si>
    <t xml:space="preserve">Thiago </t>
  </si>
  <si>
    <t xml:space="preserve">Leonardo Garzón </t>
  </si>
  <si>
    <t xml:space="preserve">Todo está bien </t>
  </si>
  <si>
    <t>dannyucamargo@gmail.com</t>
  </si>
  <si>
    <t>Usaquén Camargo</t>
  </si>
  <si>
    <t>leiddy_91@hotmail.com</t>
  </si>
  <si>
    <t xml:space="preserve">Parada ortega </t>
  </si>
  <si>
    <t xml:space="preserve">Alejandra sofia </t>
  </si>
  <si>
    <t>diegomolina201503@gmail.com</t>
  </si>
  <si>
    <t xml:space="preserve">Molina Guaneme </t>
  </si>
  <si>
    <t>Diego Fernando</t>
  </si>
  <si>
    <t>Adulto intermedio</t>
  </si>
  <si>
    <t xml:space="preserve">German Alexander Villarraga Venegas </t>
  </si>
  <si>
    <t>sorogra0927@gmail.com</t>
  </si>
  <si>
    <t>Prieto Rojas</t>
  </si>
  <si>
    <t>8años</t>
  </si>
  <si>
    <t>rincontorresjuanfelipe@gmail.com</t>
  </si>
  <si>
    <t xml:space="preserve">Rincón Torres </t>
  </si>
  <si>
    <t xml:space="preserve">Luzdary Velandia Estupiñán </t>
  </si>
  <si>
    <t>santiagosalome0429@gmail.com</t>
  </si>
  <si>
    <t>Barrera</t>
  </si>
  <si>
    <t xml:space="preserve">Luz Dari Velandia Estupiñán </t>
  </si>
  <si>
    <t>Diego Santiago</t>
  </si>
  <si>
    <t>Diego Alexander Suarez</t>
  </si>
  <si>
    <t>paulandrea2403@hotmail.com</t>
  </si>
  <si>
    <t xml:space="preserve">Malambo Fontecha </t>
  </si>
  <si>
    <t xml:space="preserve">Paula Andrea </t>
  </si>
  <si>
    <t xml:space="preserve">Estimulación temprana </t>
  </si>
  <si>
    <t>Julio César barrios licona</t>
  </si>
  <si>
    <t xml:space="preserve">Es genial </t>
  </si>
  <si>
    <t>manena2147@yahoo.es</t>
  </si>
  <si>
    <t>Roncancio Fernandez</t>
  </si>
  <si>
    <t>María Magdalena</t>
  </si>
  <si>
    <t>Stefany Moncada</t>
  </si>
  <si>
    <t>malejitanava29@gmail.com</t>
  </si>
  <si>
    <t xml:space="preserve">Rodriguez Navarrete </t>
  </si>
  <si>
    <t xml:space="preserve">María Celeste </t>
  </si>
  <si>
    <t>Andrés Sebastian Bello Alonso</t>
  </si>
  <si>
    <t>liney.poveda@gmail.com</t>
  </si>
  <si>
    <t xml:space="preserve">DIAZ BARAJAS </t>
  </si>
  <si>
    <t>IHAM LEANDRO</t>
  </si>
  <si>
    <t>SUB 9</t>
  </si>
  <si>
    <t>ANDRES BELLO</t>
  </si>
  <si>
    <t>me cobraron por dos hermanitos el mismo valor, cuando me entere q al estar dos en el mismo deporte solo cancelan la mitad.</t>
  </si>
  <si>
    <t>pola.reyes@hotmail.com</t>
  </si>
  <si>
    <t>5-7 años</t>
  </si>
  <si>
    <t>Andrés Sebastián Bello Alonso</t>
  </si>
  <si>
    <t>Una plataforma más amigable con los usuarios</t>
  </si>
  <si>
    <t>Idónea presentación personal en relación a las actividades impartidas, Atiende oportunamente inquietudes del proceso a deportistas y padres de familia, Gestiona oportunamente ante Insdeportes el aval y apoyos a salidas deportivas, Adecuado manejo de los grupos WhatsApp Institucionales (Mensajería Instantánea)</t>
  </si>
  <si>
    <t>nanyss258@hotmail.com</t>
  </si>
  <si>
    <t>Jiménez Rodríguez</t>
  </si>
  <si>
    <t>Ian Daniel</t>
  </si>
  <si>
    <t>Iniciación Sub 9 Mixto</t>
  </si>
  <si>
    <t>DILAN ANDREY</t>
  </si>
  <si>
    <t>me cobraron por dos niños el mismo valor, cuando me entere q al estar 2 hermanitos en el mismo deporte solo pagan la mitad.</t>
  </si>
  <si>
    <t>nancypena688@gmail.com</t>
  </si>
  <si>
    <t xml:space="preserve">Velasco peña </t>
  </si>
  <si>
    <t xml:space="preserve">Juan pablo </t>
  </si>
  <si>
    <t>Descentralizado</t>
  </si>
  <si>
    <t>Luz Dary Velandia Estupiñan</t>
  </si>
  <si>
    <t>Lenguaje claro e interacción propositiva de mejora continua con los deportistas, Propende por el cuidado integral de los deportistas en todo aspecto, Atiende oportunamente inquietudes del proceso a deportistas y padres de familia, Realiza reuniones periódicas, mínimo trimestralmente informando a los padres acerca del proceso., Adecuado manejo de los grupos WhatsApp Institucionales (Mensajería Instantánea)</t>
  </si>
  <si>
    <t>Juan rolando Montenegro</t>
  </si>
  <si>
    <t>Andrés sebastian bello</t>
  </si>
  <si>
    <t>Por el momento no</t>
  </si>
  <si>
    <t xml:space="preserve">Martinez Rangel </t>
  </si>
  <si>
    <t>Mathias</t>
  </si>
  <si>
    <t>rosayomairasanchez@gmail.com</t>
  </si>
  <si>
    <t xml:space="preserve">Giraldo Sanchez </t>
  </si>
  <si>
    <t xml:space="preserve">Juan Jacob </t>
  </si>
  <si>
    <t>Para atletismo Cognitivo</t>
  </si>
  <si>
    <t xml:space="preserve">Atletismo </t>
  </si>
  <si>
    <t>Victoria Galvis</t>
  </si>
  <si>
    <t>beatriz_mejia@hotmail.com</t>
  </si>
  <si>
    <t>Gómez Mejia</t>
  </si>
  <si>
    <t>fabio.forero@gmail.com</t>
  </si>
  <si>
    <t>Forero Muñoz</t>
  </si>
  <si>
    <t>Yolman</t>
  </si>
  <si>
    <t>naseyaca3@hotmail.com</t>
  </si>
  <si>
    <t xml:space="preserve">Castillo organista </t>
  </si>
  <si>
    <t>yolandabbello@gmail.com</t>
  </si>
  <si>
    <t>delgado bello</t>
  </si>
  <si>
    <t>stiven</t>
  </si>
  <si>
    <t>sub9</t>
  </si>
  <si>
    <t>profe diego</t>
  </si>
  <si>
    <t>Lenguaje claro e interacción propositiva de mejora continua con los deportistas, Atiende oportunamente inquietudes del proceso a deportistas y padres de familia, Realiza reuniones periódicas, mínimo trimestralmente informando a los padres acerca del proceso., Adecuado manejo de los grupos WhatsApp Institucionales (Mensajería Instantánea)</t>
  </si>
  <si>
    <t>fresitasanchez@gmail.com</t>
  </si>
  <si>
    <t>Báez Sánchez</t>
  </si>
  <si>
    <t>Estimulación</t>
  </si>
  <si>
    <t>Que siga siendo virtual, ir a hacer una fila innecesaria es incoherente con la tecnología actual</t>
  </si>
  <si>
    <t>fannytatiana100@hotmail.com</t>
  </si>
  <si>
    <t xml:space="preserve">Araque Castillo </t>
  </si>
  <si>
    <t xml:space="preserve">Fanny Tatiana </t>
  </si>
  <si>
    <t xml:space="preserve">Mayores </t>
  </si>
  <si>
    <t>malubaru@gmail.com</t>
  </si>
  <si>
    <t xml:space="preserve">Umbarila Baquero </t>
  </si>
  <si>
    <t xml:space="preserve">Eimy Esmeralda </t>
  </si>
  <si>
    <t>Jun</t>
  </si>
  <si>
    <t>jostindelgadillosaenz@gmail.com</t>
  </si>
  <si>
    <t xml:space="preserve">Delgadillo Sáenz </t>
  </si>
  <si>
    <t xml:space="preserve">Jostin Alejandro </t>
  </si>
  <si>
    <t>DahianaGrisales12@gmail.com</t>
  </si>
  <si>
    <t xml:space="preserve">Bello Grisales </t>
  </si>
  <si>
    <t xml:space="preserve">Esteban Alejandro </t>
  </si>
  <si>
    <t>Sub 9 mixto</t>
  </si>
  <si>
    <t xml:space="preserve">Ningúna </t>
  </si>
  <si>
    <t>NicolCastiblanco16@gmail.com</t>
  </si>
  <si>
    <t xml:space="preserve">Mora Castiblanco </t>
  </si>
  <si>
    <t xml:space="preserve">Karen Nicole </t>
  </si>
  <si>
    <t xml:space="preserve">Mayor </t>
  </si>
  <si>
    <t>grvelandia88@gmail.com</t>
  </si>
  <si>
    <t xml:space="preserve">Gómez Velandia </t>
  </si>
  <si>
    <t xml:space="preserve">Diana Sofía </t>
  </si>
  <si>
    <t>INICIACION RECREATVO</t>
  </si>
  <si>
    <t>JOHN EDISON HERRERA VARON</t>
  </si>
  <si>
    <t>ildag2008@hotmail.com</t>
  </si>
  <si>
    <t xml:space="preserve">Rodríguez Garzón </t>
  </si>
  <si>
    <t xml:space="preserve">Debería ser mejor presencial y llenar ya el formulario </t>
  </si>
  <si>
    <t>Debería ser si son alumnos antiguos ,solo colocar actualización y seguir con el mismo deporte</t>
  </si>
  <si>
    <t>gipagichi@gmail.com</t>
  </si>
  <si>
    <t>Méndez Gil</t>
  </si>
  <si>
    <t>Ricardo Daniel Prieto</t>
  </si>
  <si>
    <t>maria.alcira.ayala@hotmail.com</t>
  </si>
  <si>
    <t xml:space="preserve">Ayala Casas </t>
  </si>
  <si>
    <t xml:space="preserve">Maria Alcira </t>
  </si>
  <si>
    <t>Natación carrera</t>
  </si>
  <si>
    <t>Stephani Moncada Mora</t>
  </si>
  <si>
    <t xml:space="preserve">No
</t>
  </si>
  <si>
    <t>stellita2311@gmail.com</t>
  </si>
  <si>
    <t xml:space="preserve">Escobar Buitrago </t>
  </si>
  <si>
    <t>Glorioso Stella</t>
  </si>
  <si>
    <t>Actividad fisica</t>
  </si>
  <si>
    <t xml:space="preserve">Carolina </t>
  </si>
  <si>
    <t xml:space="preserve">Muy intuitiva </t>
  </si>
  <si>
    <t>monyteq@gmail.com</t>
  </si>
  <si>
    <t xml:space="preserve">Montenegro Mosquera </t>
  </si>
  <si>
    <t>Sara sophia</t>
  </si>
  <si>
    <t xml:space="preserve">Prenivel  2022 Gimnasia </t>
  </si>
  <si>
    <t>Tatiana Malavet</t>
  </si>
  <si>
    <t>Que sea más fácil actualizar información general</t>
  </si>
  <si>
    <t>jiriarteq@hotmail.com</t>
  </si>
  <si>
    <t>Iriarte Quiroga</t>
  </si>
  <si>
    <t>Juan Carlos</t>
  </si>
  <si>
    <t>Jorge Enrique Rodríguez</t>
  </si>
  <si>
    <t>Mantenimiento del campo de práctica (Interno), Mantenimiento de zonas comunes (Externo), Se debe mejorar las condiciones de aseo, Mejorar el servicio de baños y servicios sanitarios</t>
  </si>
  <si>
    <t xml:space="preserve">Natación </t>
  </si>
  <si>
    <t>Sara Sophia</t>
  </si>
  <si>
    <t>Patinaje transi 9 a 10</t>
  </si>
  <si>
    <t xml:space="preserve">Nicolás Bonilla </t>
  </si>
  <si>
    <t>Facilidad de acceso para actualización de datos</t>
  </si>
  <si>
    <t xml:space="preserve">Sara Daniela </t>
  </si>
  <si>
    <t xml:space="preserve">Voleibol </t>
  </si>
  <si>
    <t>pulidoriosjuanmartin@gmail.com</t>
  </si>
  <si>
    <t xml:space="preserve">Pulido Rios </t>
  </si>
  <si>
    <t>Categoría sub 13</t>
  </si>
  <si>
    <t>Enrique munar</t>
  </si>
  <si>
    <t>andersonbarrera81@gmail.com</t>
  </si>
  <si>
    <t>Barrera Vega</t>
  </si>
  <si>
    <t>Julián David</t>
  </si>
  <si>
    <t xml:space="preserve">Maria Angel </t>
  </si>
  <si>
    <t>Tenis</t>
  </si>
  <si>
    <t>angelasar@yahoo.com</t>
  </si>
  <si>
    <t xml:space="preserve">Guzmán Sarmiento </t>
  </si>
  <si>
    <t xml:space="preserve">Linda Valentina </t>
  </si>
  <si>
    <t>Ciclo b</t>
  </si>
  <si>
    <t>Jorge Lopez</t>
  </si>
  <si>
    <t>meryhelen1201@gmail.com</t>
  </si>
  <si>
    <t xml:space="preserve">Castellanos Fajardo </t>
  </si>
  <si>
    <t xml:space="preserve">Allisson Alejandra </t>
  </si>
  <si>
    <t>Patinaje tránsito 7 a 9</t>
  </si>
  <si>
    <t>Nicolás bonilla</t>
  </si>
  <si>
    <t>Presenta condiciones de inseguridad (Celaduría), Mantenimiento del campo de práctica (Interno), Mantenimiento de zonas comunes (Externo), Mejorar el servicio de baños y servicios sanitarios</t>
  </si>
  <si>
    <t xml:space="preserve">En la encuesta donde seleccione tennis, la plataforma me pedía que dijera alguna afectación en el escenario. " obligatorio " aún cuando yo no veo afectación.  Tuve que elgir una </t>
  </si>
  <si>
    <t>alejagomcon@gmail.com</t>
  </si>
  <si>
    <t xml:space="preserve">Salamanca Contreras </t>
  </si>
  <si>
    <t xml:space="preserve">Luciannie Valeria </t>
  </si>
  <si>
    <t xml:space="preserve">Mini Voleibol </t>
  </si>
  <si>
    <t xml:space="preserve">John Alexander Palacios </t>
  </si>
  <si>
    <t>dygonzalezs.2022@gmail.com</t>
  </si>
  <si>
    <t>ZAPATA GONZALEZ</t>
  </si>
  <si>
    <t xml:space="preserve">John Edison Varón Herrera </t>
  </si>
  <si>
    <t xml:space="preserve">Que se actualice </t>
  </si>
  <si>
    <t>Tener una plataforma lista en las fechas</t>
  </si>
  <si>
    <t xml:space="preserve">Zapata González </t>
  </si>
  <si>
    <t>Juniorr</t>
  </si>
  <si>
    <t>Actualizar constante</t>
  </si>
  <si>
    <t>Mantener una información clara</t>
  </si>
  <si>
    <t>wgracia34@gmail.com</t>
  </si>
  <si>
    <t xml:space="preserve">Tirano Gualteros </t>
  </si>
  <si>
    <t xml:space="preserve">Juan Felioe </t>
  </si>
  <si>
    <t>marthalili2022@gmail.com</t>
  </si>
  <si>
    <t xml:space="preserve">Rusinque Dimate </t>
  </si>
  <si>
    <t>Sara sofia</t>
  </si>
  <si>
    <t>La plataforma a veces falla y tiene vulnerabilidades de seguridad pues crea y envía la contraseña en texto plano.</t>
  </si>
  <si>
    <t>Se debe publicar en etapa de inscripciones los horarios antes de matricular los niños, para saber si van a poder asistir a clase.</t>
  </si>
  <si>
    <t>rubyalexmol@gmail.com</t>
  </si>
  <si>
    <t xml:space="preserve">Carron bolivar </t>
  </si>
  <si>
    <t>Kevin samuel</t>
  </si>
  <si>
    <t xml:space="preserve">Baloncesto  Descentralizado </t>
  </si>
  <si>
    <t>LUZ DARI VELANDIA ESTUPIÑAN</t>
  </si>
  <si>
    <t>marcelaalfonsociclismo@gmail.com</t>
  </si>
  <si>
    <t xml:space="preserve">Herrera Alfonso </t>
  </si>
  <si>
    <t>Matro A 1</t>
  </si>
  <si>
    <t>famynegocios@gmail.com</t>
  </si>
  <si>
    <t xml:space="preserve">Hernandez Pinzón </t>
  </si>
  <si>
    <t>Juan steban</t>
  </si>
  <si>
    <t>Futbol sub9</t>
  </si>
  <si>
    <t>marinariverosvaquero@gmail.com</t>
  </si>
  <si>
    <t>Garzón Quevedo</t>
  </si>
  <si>
    <t xml:space="preserve">Marian Alejandra </t>
  </si>
  <si>
    <t>totisave@hotmail.com</t>
  </si>
  <si>
    <t>Corredor saba</t>
  </si>
  <si>
    <t>Emmanuel</t>
  </si>
  <si>
    <t>No deja cargar la información  el programa</t>
  </si>
  <si>
    <t>Andres felipe</t>
  </si>
  <si>
    <t>alvarezcastilloedwin@gmail.com</t>
  </si>
  <si>
    <t xml:space="preserve">Alvarez Rodríguez </t>
  </si>
  <si>
    <t xml:space="preserve">Martin Gael </t>
  </si>
  <si>
    <t>Que para estudiantes antiguos, no volver a subir documentos.</t>
  </si>
  <si>
    <t>mariaantoniarivera53@gmail.com</t>
  </si>
  <si>
    <t>Rivera de Piñeros</t>
  </si>
  <si>
    <t>Ma. Antonia</t>
  </si>
  <si>
    <t>Adulto msyor</t>
  </si>
  <si>
    <t>Stephani  Moncada</t>
  </si>
  <si>
    <t>d22gil@yahoo.com</t>
  </si>
  <si>
    <t>García gil</t>
  </si>
  <si>
    <t>Sub15</t>
  </si>
  <si>
    <t>Es adecuada</t>
  </si>
  <si>
    <t xml:space="preserve">Jhon Barrios </t>
  </si>
  <si>
    <t xml:space="preserve">Actualizar los enlaces de la página para acceder más fácil </t>
  </si>
  <si>
    <t>jordincita0919@hotmail.com</t>
  </si>
  <si>
    <t>Beltrán Laverde</t>
  </si>
  <si>
    <t>Samuel Jerónimo</t>
  </si>
  <si>
    <t>Leonardo Garzón Aponte</t>
  </si>
  <si>
    <t>Sea más práctica y amigable</t>
  </si>
  <si>
    <t>Considero que podría ser más didáctica la plataforma</t>
  </si>
  <si>
    <t xml:space="preserve">Thomas David </t>
  </si>
  <si>
    <t>Christian Gutierrez</t>
  </si>
  <si>
    <t>tspaulachacon@gmail.com</t>
  </si>
  <si>
    <t xml:space="preserve">Bernal Chacón </t>
  </si>
  <si>
    <t xml:space="preserve">Cristhian Guerrero </t>
  </si>
  <si>
    <t xml:space="preserve">Mejorar el acceso y la inscripción </t>
  </si>
  <si>
    <t xml:space="preserve">Méndez Rodríguez </t>
  </si>
  <si>
    <t xml:space="preserve">Claudia Elizabeth </t>
  </si>
  <si>
    <t>Stephani Moncada</t>
  </si>
  <si>
    <t xml:space="preserve">Es sencillo y práctico, muchas gracias </t>
  </si>
  <si>
    <t>diana_200102@hotmail.com</t>
  </si>
  <si>
    <t xml:space="preserve">Gutiérrez Hernández </t>
  </si>
  <si>
    <t xml:space="preserve">Jesús Daniel </t>
  </si>
  <si>
    <t xml:space="preserve">Menor de 12 años </t>
  </si>
  <si>
    <t xml:space="preserve">Jhon edison Herrera varón </t>
  </si>
  <si>
    <t xml:space="preserve">Por favor sería bueno indicar los horarios de las clases para mejor selección. </t>
  </si>
  <si>
    <t>jimmycalde_10@hotmail.com</t>
  </si>
  <si>
    <t>Calderon Trujillo</t>
  </si>
  <si>
    <t>Jimmy Alexander</t>
  </si>
  <si>
    <t>mrlndmarin@gmail.com</t>
  </si>
  <si>
    <t xml:space="preserve">Cárdenas Marín </t>
  </si>
  <si>
    <t xml:space="preserve">Pitufos </t>
  </si>
  <si>
    <t xml:space="preserve">Marcela alfonso </t>
  </si>
  <si>
    <t>linamartinezgcss@gmail.com</t>
  </si>
  <si>
    <t xml:space="preserve">Barrios Martínez </t>
  </si>
  <si>
    <t xml:space="preserve">Jhon Edison Herrera Varón </t>
  </si>
  <si>
    <t>soriza197@gmail.com</t>
  </si>
  <si>
    <t xml:space="preserve">Rodriguez </t>
  </si>
  <si>
    <t xml:space="preserve">Jared Smith </t>
  </si>
  <si>
    <t xml:space="preserve">Menores 6 años </t>
  </si>
  <si>
    <t xml:space="preserve">Jhon Herrera </t>
  </si>
  <si>
    <t>isacam1102@gmail.com</t>
  </si>
  <si>
    <t xml:space="preserve">Martínez Pacheco </t>
  </si>
  <si>
    <t xml:space="preserve">María de las Mercedes </t>
  </si>
  <si>
    <t xml:space="preserve">Stephanie Moncada </t>
  </si>
  <si>
    <t>martinezleonadrianamarcela28@gmail.com</t>
  </si>
  <si>
    <t xml:space="preserve">Martínez León </t>
  </si>
  <si>
    <t>Adriana Marcela</t>
  </si>
  <si>
    <t>lilianatorres840724@gmail.com</t>
  </si>
  <si>
    <t xml:space="preserve">Montes Torres </t>
  </si>
  <si>
    <t>Mantenimiento del campo de práctica (Interno), Mantenimiento de zonas comunes (Externo), Mejorar el servicio de baños y servicios sanitarios</t>
  </si>
  <si>
    <t>titanieto@yahoo.com</t>
  </si>
  <si>
    <t>Nieto Leon</t>
  </si>
  <si>
    <t>María Esther</t>
  </si>
  <si>
    <t>Natación Adultos</t>
  </si>
  <si>
    <t>Que  sé presencial o más facil</t>
  </si>
  <si>
    <t>No soy muy experta en la parte digital</t>
  </si>
  <si>
    <t>Daniel Felipe</t>
  </si>
  <si>
    <t xml:space="preserve">Liga Cundinamarca </t>
  </si>
  <si>
    <t>tere2708millos@hotmail.com</t>
  </si>
  <si>
    <t>Bolivar Acosta</t>
  </si>
  <si>
    <t>Teresa</t>
  </si>
  <si>
    <t>Actividad fisica musicalizada</t>
  </si>
  <si>
    <t>Deberia ser presencial</t>
  </si>
  <si>
    <t>Krosol_86@hotmail.com</t>
  </si>
  <si>
    <t xml:space="preserve">Garcia Soler </t>
  </si>
  <si>
    <t xml:space="preserve">Thiago Emmanuel </t>
  </si>
  <si>
    <t>Natación adultos</t>
  </si>
  <si>
    <t>Stephanie Moncada</t>
  </si>
  <si>
    <t>No repetir documentación a inscritos antiguos</t>
  </si>
  <si>
    <t xml:space="preserve">Mariana Alexandra </t>
  </si>
  <si>
    <t>Stephany Moncada</t>
  </si>
  <si>
    <t>Hay veces es mejor presencial</t>
  </si>
  <si>
    <t>monicaderivero@gmail.com</t>
  </si>
  <si>
    <t>Rivero vera</t>
  </si>
  <si>
    <t xml:space="preserve">Valeria </t>
  </si>
  <si>
    <t>Jeisson Rodríguez</t>
  </si>
  <si>
    <t>Que el pago por Baloto sea verdaderamente efectivo al generar su código</t>
  </si>
  <si>
    <t>marthalbornoz8@hotmail.com</t>
  </si>
  <si>
    <t xml:space="preserve">Muñoz Albornoz </t>
  </si>
  <si>
    <t xml:space="preserve">Juan Manuel </t>
  </si>
  <si>
    <t>marieumuto@gmail.com</t>
  </si>
  <si>
    <t xml:space="preserve">López Muñoz </t>
  </si>
  <si>
    <t xml:space="preserve">Estrella Yulieth </t>
  </si>
  <si>
    <t xml:space="preserve">Golf iniciación </t>
  </si>
  <si>
    <t xml:space="preserve">Jorge Enrique </t>
  </si>
  <si>
    <t xml:space="preserve">Agradezco la posibilidad q dan de varios deportes </t>
  </si>
  <si>
    <t>yairgomeztkd@hotmail.com</t>
  </si>
  <si>
    <t>gomez</t>
  </si>
  <si>
    <t>Yair</t>
  </si>
  <si>
    <t xml:space="preserve">German alexander villaraga </t>
  </si>
  <si>
    <t>Poder realizar los cambios para cambiarse de diciplina si no cuadran debido a que aveces otros deportes no hay horarios establecidos</t>
  </si>
  <si>
    <t>griseldaocampolancheros@gmail.com</t>
  </si>
  <si>
    <t xml:space="preserve">Rodríguez Ocampo </t>
  </si>
  <si>
    <t xml:space="preserve">Juan José </t>
  </si>
  <si>
    <t xml:space="preserve">No fue fácil nos tocó ir personalmente </t>
  </si>
  <si>
    <t>ramirez.laurac@gmail.com</t>
  </si>
  <si>
    <t>Olier Ramirez</t>
  </si>
  <si>
    <t>Raul santiago</t>
  </si>
  <si>
    <t xml:space="preserve">4 años </t>
  </si>
  <si>
    <t xml:space="preserve">Me toco ir hasta la oficina para poder saber a donde estaba matriculado el niño porque no me enviaron ninguna comunicación </t>
  </si>
  <si>
    <t xml:space="preserve">La página no iniciaba, se bloqueo </t>
  </si>
  <si>
    <t>Gomez</t>
  </si>
  <si>
    <t>Boxeo adultos</t>
  </si>
  <si>
    <t xml:space="preserve">Horarios de todos los deportes </t>
  </si>
  <si>
    <t>lcabellag25@gmail.com</t>
  </si>
  <si>
    <t>Abella Guerrero</t>
  </si>
  <si>
    <t>-49 kg</t>
  </si>
  <si>
    <t>Yolman Sanchez</t>
  </si>
  <si>
    <t>la pagina es algo compleja</t>
  </si>
  <si>
    <t>natalic1008.nm@gmail.com</t>
  </si>
  <si>
    <t>Robayo Mestizo</t>
  </si>
  <si>
    <t>Juan Eduardo</t>
  </si>
  <si>
    <t>ingridlrg22@hotmail.com</t>
  </si>
  <si>
    <t xml:space="preserve">Forero Romero </t>
  </si>
  <si>
    <t xml:space="preserve">Tomás Jerónimo </t>
  </si>
  <si>
    <t>Luz dary</t>
  </si>
  <si>
    <t>Estupillan</t>
  </si>
  <si>
    <t xml:space="preserve">No todo muy útil </t>
  </si>
  <si>
    <t>miigue0613@gmail.com</t>
  </si>
  <si>
    <t xml:space="preserve">Umbarila Rodríguez </t>
  </si>
  <si>
    <t xml:space="preserve">Miguel Ángel </t>
  </si>
  <si>
    <t xml:space="preserve">Alejandro Mendez </t>
  </si>
  <si>
    <t>juandrea1983@gmail.com</t>
  </si>
  <si>
    <t xml:space="preserve">Calderón Suárez </t>
  </si>
  <si>
    <t xml:space="preserve">Erick Gabriel </t>
  </si>
  <si>
    <t xml:space="preserve">Estándar </t>
  </si>
  <si>
    <t xml:space="preserve">Marcela </t>
  </si>
  <si>
    <t>Lenguaje claro e interacción propositiva de mejora continua con los deportistas, Atiende oportunamente inquietudes del proceso a deportistas y padres de familia, Gestiona oportunamente ante Insdeportes el aval y apoyos a salidas deportivas, Adecuado manejo de los grupos WhatsApp Institucionales (Mensajería Instantánea)</t>
  </si>
  <si>
    <t>juandrea1983@gmail.co</t>
  </si>
  <si>
    <t>gerar.casas13161@gmail.com</t>
  </si>
  <si>
    <t>Casas</t>
  </si>
  <si>
    <t>Gerardo</t>
  </si>
  <si>
    <t>Estafania Moncada</t>
  </si>
  <si>
    <t>Lenguaje claro e interacción propositiva de mejora continua con los deportistas, Adecuado manejo de los grupos WhatsApp Institucionales (Mensajería Instantánea)</t>
  </si>
  <si>
    <t>Presenta condiciones de inseguridad (Celaduría), Se debe mejorar las condiciones de aseo</t>
  </si>
  <si>
    <t>ramysport@hotmail.com</t>
  </si>
  <si>
    <t xml:space="preserve">Ramírez Rodríguez </t>
  </si>
  <si>
    <t xml:space="preserve">Nestor Augusto </t>
  </si>
  <si>
    <t>gt2129@gmail.com</t>
  </si>
  <si>
    <t>Tapie Castañeda</t>
  </si>
  <si>
    <t>Martina</t>
  </si>
  <si>
    <t>Bola Verde</t>
  </si>
  <si>
    <t xml:space="preserve">En razón a que no hay otro espacio en el formulario para sugerencias, solicito respetuosamente que se limite el número de estudiantes en TENNIS DE CAMPO toda vez que este semestre la clase inició con 22 estudiantes lo que llevó a partir el grupo en dos (2) y disminuir a 1 sola hora de clase por sesión. </t>
  </si>
  <si>
    <t>chaconmendozalaura@gmail.com</t>
  </si>
  <si>
    <t xml:space="preserve">Rojas Chacon </t>
  </si>
  <si>
    <t xml:space="preserve">Laura Isabella </t>
  </si>
  <si>
    <t>tarizu3@hotmail.com</t>
  </si>
  <si>
    <t>Clavijo Zubieta</t>
  </si>
  <si>
    <t>Joan Samuel</t>
  </si>
  <si>
    <t>Jhon</t>
  </si>
  <si>
    <t>No genera alertas de avisos</t>
  </si>
  <si>
    <t>maryamparogs06@hotmail.com</t>
  </si>
  <si>
    <t xml:space="preserve">Rubiano Garzón </t>
  </si>
  <si>
    <t>Jua Sebastian</t>
  </si>
  <si>
    <t xml:space="preserve">Formación </t>
  </si>
  <si>
    <t>pausuarez03@gmail.com</t>
  </si>
  <si>
    <t xml:space="preserve">Beltrán Suárez </t>
  </si>
  <si>
    <t>Juana valentina</t>
  </si>
  <si>
    <t>scarogh@gmail.com</t>
  </si>
  <si>
    <t xml:space="preserve">Torres Gutiérrez </t>
  </si>
  <si>
    <t xml:space="preserve">Harvey Martín </t>
  </si>
  <si>
    <t xml:space="preserve">1.073.484.504 </t>
  </si>
  <si>
    <t>yennylovera019@gmail.com</t>
  </si>
  <si>
    <t xml:space="preserve">Prada Lovera </t>
  </si>
  <si>
    <t xml:space="preserve">Jan Santiago </t>
  </si>
  <si>
    <t xml:space="preserve">Avanzado federado </t>
  </si>
  <si>
    <t xml:space="preserve">Rubén Tibaduiza </t>
  </si>
  <si>
    <t>sebasbmxrati@gmail.com</t>
  </si>
  <si>
    <t>Rativa pachón</t>
  </si>
  <si>
    <t>Avanzados</t>
  </si>
  <si>
    <t>No, está super</t>
  </si>
  <si>
    <t>fotografiasandrarocha@gmail.com</t>
  </si>
  <si>
    <t>Carreño Rocha</t>
  </si>
  <si>
    <t>Anna Victoria</t>
  </si>
  <si>
    <t>Opción de asociar directamente el descuento por hermanos para pago</t>
  </si>
  <si>
    <t>brenyica95@gmail.com</t>
  </si>
  <si>
    <t xml:space="preserve">Ospina casas </t>
  </si>
  <si>
    <t>Carlos murcia</t>
  </si>
  <si>
    <t>musicesar7@gmail.com</t>
  </si>
  <si>
    <t>Pre-juvenil</t>
  </si>
  <si>
    <t>Aplicar directamente en la inscripción el descuento por hermanos para el pago</t>
  </si>
  <si>
    <t>fl.angie5762@gmail.com</t>
  </si>
  <si>
    <t>Carron Espitia</t>
  </si>
  <si>
    <t>Flor Angela</t>
  </si>
  <si>
    <t>adultos</t>
  </si>
  <si>
    <t xml:space="preserve">Stepfani Moncada </t>
  </si>
  <si>
    <t>vetax65@gmail.com</t>
  </si>
  <si>
    <t>Baron mendez</t>
  </si>
  <si>
    <t xml:space="preserve">Daniel Alejandro </t>
  </si>
  <si>
    <t xml:space="preserve">Juvenil avanzados </t>
  </si>
  <si>
    <t xml:space="preserve">Carlos Alejandro Murcia </t>
  </si>
  <si>
    <t xml:space="preserve">Mejorar el aspecto de subir documentos y que muchas veces el archivo no sirve haci pese menos de 2mb </t>
  </si>
  <si>
    <t>Mantenimiento del campo de práctica (Interno), Presenta filtraciones de agua</t>
  </si>
  <si>
    <t>hugohga@gmail.com</t>
  </si>
  <si>
    <t>Giraldo rojas</t>
  </si>
  <si>
    <t xml:space="preserve">Carlos </t>
  </si>
  <si>
    <t>La página no funciona bien, toca repetir el proceso varias veces. Cuando uno selecciona el deporte y se devuelve a revisar o agregar otro, se pierde El Paso anterior</t>
  </si>
  <si>
    <t>luisapriastrujillo@hotmail.com</t>
  </si>
  <si>
    <t>Gil Prias</t>
  </si>
  <si>
    <t>Vicente</t>
  </si>
  <si>
    <t>Carlos alejandro</t>
  </si>
  <si>
    <t>Para el Próximo semestre poner un numero maximo de 20 niños pues no caben en la pista</t>
  </si>
  <si>
    <t>No hay fechas claras de inicio y terminación de cursos en la página al igual de q deportes hay por edad</t>
  </si>
  <si>
    <t>Miguel</t>
  </si>
  <si>
    <t>La pista tiene defectos que para ser tan nueva la están dejando caer</t>
  </si>
  <si>
    <t>Mantenimiento del campo de práctica (Interno), Mantenimiento de zonas comunes (Externo), Presenta filtraciones de agua</t>
  </si>
  <si>
    <t>diegojperez@yahoo.com</t>
  </si>
  <si>
    <t>Pérez Vallejo</t>
  </si>
  <si>
    <t>Expertos</t>
  </si>
  <si>
    <t>Julio cesar barrios</t>
  </si>
  <si>
    <t>Información de fechas y programas poco clara y poco facil de encontrar</t>
  </si>
  <si>
    <t>No hay fechas claras de inicio ni terminación</t>
  </si>
  <si>
    <t>leo.patino.c@gmail.com</t>
  </si>
  <si>
    <t>Patiño Pedreros</t>
  </si>
  <si>
    <t>Información en el correo de los deportistas antiguos</t>
  </si>
  <si>
    <t>flakablue16@gmail.com</t>
  </si>
  <si>
    <t>Vega Romero</t>
  </si>
  <si>
    <t>Camilo</t>
  </si>
  <si>
    <t>Giraldo Rojas</t>
  </si>
  <si>
    <t xml:space="preserve">La página hace reprocessed muchas veces antes del pago </t>
  </si>
  <si>
    <t xml:space="preserve">La página te hace realizar  reprocesos </t>
  </si>
  <si>
    <t>adrianamr0630@gmail.com</t>
  </si>
  <si>
    <t>Barragán muñoz</t>
  </si>
  <si>
    <t>adriamor20@hotmail.com</t>
  </si>
  <si>
    <t xml:space="preserve">Perilla mora </t>
  </si>
  <si>
    <t xml:space="preserve">Noah Santiago </t>
  </si>
  <si>
    <t xml:space="preserve">Carlos Andrés Murcia </t>
  </si>
  <si>
    <t xml:space="preserve">Siempre me ayudan en la oficina porque hay archivos que no permite subir como certificado de eps </t>
  </si>
  <si>
    <t>Roger  Camilo</t>
  </si>
  <si>
    <t>eliana.garzon2@gmail.com</t>
  </si>
  <si>
    <t xml:space="preserve">Rojas Garzon </t>
  </si>
  <si>
    <t xml:space="preserve">Juan Camilo </t>
  </si>
  <si>
    <t>Pricipiantes</t>
  </si>
  <si>
    <t>Guzman venegas</t>
  </si>
  <si>
    <t>Thiago David</t>
  </si>
  <si>
    <t>Leonardo Garzon</t>
  </si>
  <si>
    <t>Idónea presentación personal en relación a las actividades impartidas, Lenguaje claro e interacción propositiva de mejora continua con los deportistas, Propende por el cuidado integral de los deportistas en todo aspecto, Realiza reuniones periódicas, mínimo trimestralmente informando a los padres acerca del proceso.</t>
  </si>
  <si>
    <t>nubiarodriguez-510@hotmail.com</t>
  </si>
  <si>
    <t xml:space="preserve">quiroga Rodriguez </t>
  </si>
  <si>
    <t>angel santiago</t>
  </si>
  <si>
    <t>jhon edison herrera</t>
  </si>
  <si>
    <t>luzjenni2004@yahoo.com</t>
  </si>
  <si>
    <t xml:space="preserve">Ochoa Castro </t>
  </si>
  <si>
    <t xml:space="preserve">Luis Alejandro </t>
  </si>
  <si>
    <t>marcebajonero@gmail.com</t>
  </si>
  <si>
    <t xml:space="preserve">Silva bajonero </t>
  </si>
  <si>
    <t>cami3salazar@hotmail.com</t>
  </si>
  <si>
    <t>Linares Salazar</t>
  </si>
  <si>
    <t>Pre juvenil</t>
  </si>
  <si>
    <t xml:space="preserve">Con natación es imposible, llevo 3 años intentando. </t>
  </si>
  <si>
    <t xml:space="preserve">Femenino infantil </t>
  </si>
  <si>
    <t>laurami27colorado@gmail.com</t>
  </si>
  <si>
    <t>Barinas colorado</t>
  </si>
  <si>
    <t>suedazza@outlook.es</t>
  </si>
  <si>
    <t>Cepeda Daza</t>
  </si>
  <si>
    <t>Dominic Thiago</t>
  </si>
  <si>
    <t>Micro-push bike</t>
  </si>
  <si>
    <t>marthicaguerrero@gmail.com</t>
  </si>
  <si>
    <t>Malaver Guerrero</t>
  </si>
  <si>
    <t xml:space="preserve">Miniciclismo estándar </t>
  </si>
  <si>
    <t xml:space="preserve">No es fácil saber cuándo arrancan las inscripciones. </t>
  </si>
  <si>
    <t>vannemb94@gmail.com</t>
  </si>
  <si>
    <t>Marín Beltrán</t>
  </si>
  <si>
    <t>Yuri Vanessa</t>
  </si>
  <si>
    <t xml:space="preserve">Juan Rolando </t>
  </si>
  <si>
    <t>katherodriguez2902@gmail.com</t>
  </si>
  <si>
    <t xml:space="preserve">Rodríguez Sandoval </t>
  </si>
  <si>
    <t xml:space="preserve">Andrea Katherine </t>
  </si>
  <si>
    <t>joharobayo@gmail.com</t>
  </si>
  <si>
    <t>Ochoa Robayo</t>
  </si>
  <si>
    <t xml:space="preserve">Thomas </t>
  </si>
  <si>
    <t xml:space="preserve">Miguel </t>
  </si>
  <si>
    <t>julioalexanderpulido@gmail.com</t>
  </si>
  <si>
    <t>PULIDO GARCIA</t>
  </si>
  <si>
    <t>JULIO ALEXANDER</t>
  </si>
  <si>
    <t>UNICA</t>
  </si>
  <si>
    <t>ALEJANDRO MENDEZ JIMENEZ</t>
  </si>
  <si>
    <t xml:space="preserve">QUE SE DIVULGE MAS PUBLICIDAD SOBRE LAS ESCUELAS DEPORTIVAS Y INSCRIPCIONES EN REDES </t>
  </si>
  <si>
    <t>yohana_liceth@hotmail.com</t>
  </si>
  <si>
    <t xml:space="preserve">Triviño Gutiérrez </t>
  </si>
  <si>
    <t xml:space="preserve">Marlon Sebastián </t>
  </si>
  <si>
    <t xml:space="preserve">Caminadores </t>
  </si>
  <si>
    <t>Jenny Molano</t>
  </si>
  <si>
    <t>sanpato82@gmail.com</t>
  </si>
  <si>
    <t>Ramirez sanchez</t>
  </si>
  <si>
    <t>Sirley sofia</t>
  </si>
  <si>
    <t>jlcarsi@yahoo.com</t>
  </si>
  <si>
    <t>Carrillo Silva</t>
  </si>
  <si>
    <t>José Luis</t>
  </si>
  <si>
    <t>ingridrodriguez_0709@hotmail.com</t>
  </si>
  <si>
    <t>Ochoa Rodriguez</t>
  </si>
  <si>
    <t xml:space="preserve">Brandon Santiago </t>
  </si>
  <si>
    <t xml:space="preserve">Oscar </t>
  </si>
  <si>
    <t>leidy.jimenez@hotmail.com</t>
  </si>
  <si>
    <t xml:space="preserve">Ubaque </t>
  </si>
  <si>
    <t xml:space="preserve">Muy buena la plataforma </t>
  </si>
  <si>
    <t>leidy.jimenez@hotmail.con</t>
  </si>
  <si>
    <t>Ubaque</t>
  </si>
  <si>
    <t xml:space="preserve">Principiantes </t>
  </si>
  <si>
    <t>Excelente</t>
  </si>
  <si>
    <t>lorikka69@hotmail.com</t>
  </si>
  <si>
    <t>Carrillo Olaya</t>
  </si>
  <si>
    <t xml:space="preserve">Marcela Rodríguez </t>
  </si>
  <si>
    <t>jeanethco0226@gmail.com</t>
  </si>
  <si>
    <t>Cifuentes Osorio</t>
  </si>
  <si>
    <t xml:space="preserve">Jeaneth </t>
  </si>
  <si>
    <t>patriciafajardodiaz@gmail.com</t>
  </si>
  <si>
    <t xml:space="preserve">Forero Fajardo </t>
  </si>
  <si>
    <t xml:space="preserve">Juan Rolando Montenegro </t>
  </si>
  <si>
    <t>Ninguna.</t>
  </si>
  <si>
    <t>joanamoscoso83@gmail.com</t>
  </si>
  <si>
    <t>Rodríguez Moscoso</t>
  </si>
  <si>
    <t>Push Bike y Mini</t>
  </si>
  <si>
    <t xml:space="preserve">Inicialmente no me dejó inscribirlo con su número de documento por lo que en sistema el deportista registra con mi número de cédula </t>
  </si>
  <si>
    <t>rafaelvillarospina@gmail.com</t>
  </si>
  <si>
    <t>Villar Gomez</t>
  </si>
  <si>
    <t>Angello</t>
  </si>
  <si>
    <t>Emmanuell</t>
  </si>
  <si>
    <t>Iniciación Bmx</t>
  </si>
  <si>
    <t>lizgobellon@yahoo.es</t>
  </si>
  <si>
    <t>Villar</t>
  </si>
  <si>
    <t xml:space="preserve">Push Bike </t>
  </si>
  <si>
    <t>ivoneta87@gmail.com</t>
  </si>
  <si>
    <t>Baena</t>
  </si>
  <si>
    <t>Joaquín</t>
  </si>
  <si>
    <t>Cuando se realiza el pago, no sale ningún mensaje que indique que la inscripción fue exitosa</t>
  </si>
  <si>
    <t>lilianajimenez4@hotmail.com</t>
  </si>
  <si>
    <t>Lovera Jiménez</t>
  </si>
  <si>
    <t>Jacobo</t>
  </si>
  <si>
    <t>Matroestimulación</t>
  </si>
  <si>
    <t>Que sea habilitado todos los programas para inscribirse</t>
  </si>
  <si>
    <t>Que sea ampliada la edad para inscribir a los bebés en natación y que sea de fácil acceso a los cupos</t>
  </si>
  <si>
    <t>contable.antolinez@gmail.com</t>
  </si>
  <si>
    <t xml:space="preserve">Bonilla Antolinez </t>
  </si>
  <si>
    <t xml:space="preserve">Andrea Juliana </t>
  </si>
  <si>
    <t xml:space="preserve">Maria Jose GIl </t>
  </si>
  <si>
    <t>puente.pilar@yahoo.es</t>
  </si>
  <si>
    <t>Moreno</t>
  </si>
  <si>
    <t>Maria Paula</t>
  </si>
  <si>
    <t xml:space="preserve">Patinaje de </t>
  </si>
  <si>
    <t xml:space="preserve">Nicolas </t>
  </si>
  <si>
    <t>dalicomics@yahoo.com</t>
  </si>
  <si>
    <t>Puentes Ruiz</t>
  </si>
  <si>
    <t xml:space="preserve">Simon Felipe </t>
  </si>
  <si>
    <t>PRINCIPIANTE</t>
  </si>
  <si>
    <t>TORDILLO PUENTES</t>
  </si>
  <si>
    <t xml:space="preserve">SAMUEL DAVID </t>
  </si>
  <si>
    <t xml:space="preserve">Precadetes </t>
  </si>
  <si>
    <t>Jhon Edison herrera</t>
  </si>
  <si>
    <t>Puentes ruiz</t>
  </si>
  <si>
    <t xml:space="preserve">Simón Felipe </t>
  </si>
  <si>
    <t>Marcela alonso</t>
  </si>
  <si>
    <t>adrimanriquec@hotmail.com</t>
  </si>
  <si>
    <t xml:space="preserve"> Peña Manrique </t>
  </si>
  <si>
    <t xml:space="preserve">Informar antes de la inscripción los horarios dispuestos para cada disciplina, con base en ellos uno puede definir si se acomoda o no al tiempo de cada uno y se decide si se paga o no. </t>
  </si>
  <si>
    <t>Gordillo puentes</t>
  </si>
  <si>
    <t xml:space="preserve">Marcela Alonso </t>
  </si>
  <si>
    <t>marthaluciapinedaromero@gmail.com</t>
  </si>
  <si>
    <t xml:space="preserve">Muñoz Pineda </t>
  </si>
  <si>
    <t xml:space="preserve">Lina Sofía </t>
  </si>
  <si>
    <t xml:space="preserve">Gordillo puentes </t>
  </si>
  <si>
    <t xml:space="preserve">Nicolás bonilla venegas </t>
  </si>
  <si>
    <t>sandracastro79b@gmail.com</t>
  </si>
  <si>
    <t>Contreras castro</t>
  </si>
  <si>
    <t>Yojan sneider</t>
  </si>
  <si>
    <t>Wilmer</t>
  </si>
  <si>
    <t xml:space="preserve">El profesor ha cambiado los horarios y algunas veces no avisa </t>
  </si>
  <si>
    <t>leidyyolanda.garcia@gmail.com</t>
  </si>
  <si>
    <t xml:space="preserve">Olarte Garcia </t>
  </si>
  <si>
    <t xml:space="preserve">Martin Samuel </t>
  </si>
  <si>
    <t xml:space="preserve">De 4 a 6 años </t>
  </si>
  <si>
    <t xml:space="preserve">Las fechas bo eran claras cuando nos acercábamos a preguntar </t>
  </si>
  <si>
    <t>liliforerotorres@gmail.com</t>
  </si>
  <si>
    <t xml:space="preserve">Linares forero </t>
  </si>
  <si>
    <t xml:space="preserve">Santiago </t>
  </si>
  <si>
    <t xml:space="preserve">15 años </t>
  </si>
  <si>
    <t>karola1824@hotmail.com</t>
  </si>
  <si>
    <t>Quevedo Barreto</t>
  </si>
  <si>
    <t>Daniel Camilo</t>
  </si>
  <si>
    <t>Menores masculino</t>
  </si>
  <si>
    <t>Óscar Daniel Contreras</t>
  </si>
  <si>
    <t>Esta bien en amigable y muy facil de utilizar</t>
  </si>
  <si>
    <t xml:space="preserve">Olarte garcia </t>
  </si>
  <si>
    <t xml:space="preserve">Martin samuel </t>
  </si>
  <si>
    <t xml:space="preserve">MARCELA </t>
  </si>
  <si>
    <t>Debería bloquear  al acceso a la participación  de otras disciplinas si el horario se cruza.</t>
  </si>
  <si>
    <t xml:space="preserve">No estaba clara la información.acuob de iniciación para inscripción </t>
  </si>
  <si>
    <t>oagomezc@yahoo.com</t>
  </si>
  <si>
    <t xml:space="preserve">Gómez Marmolejo </t>
  </si>
  <si>
    <t xml:space="preserve">María Alejandra </t>
  </si>
  <si>
    <t>Miniciclismo estandar B2</t>
  </si>
  <si>
    <t xml:space="preserve">Marcela Alfonso Rodríguez </t>
  </si>
  <si>
    <t>vivi.ayala@hotmail.com</t>
  </si>
  <si>
    <t xml:space="preserve">Rozo ayala </t>
  </si>
  <si>
    <t xml:space="preserve">Benjamines </t>
  </si>
  <si>
    <t>Werner Chia</t>
  </si>
  <si>
    <t>zallypf@gmail.com</t>
  </si>
  <si>
    <t>Casas Prieto</t>
  </si>
  <si>
    <t>Antonia</t>
  </si>
  <si>
    <t>1p73483105</t>
  </si>
  <si>
    <t>Fabio Aponte</t>
  </si>
  <si>
    <t>leidyjohanabr@gmail.com</t>
  </si>
  <si>
    <t xml:space="preserve">Castiblanco Bernal </t>
  </si>
  <si>
    <t xml:space="preserve">Sol Angie </t>
  </si>
  <si>
    <t xml:space="preserve">Taekwondo </t>
  </si>
  <si>
    <t>Explicar a las personas nuevas como se realiza el proceso.</t>
  </si>
  <si>
    <t>sandrapcruzl@hotmal.com</t>
  </si>
  <si>
    <t xml:space="preserve">cruz linares </t>
  </si>
  <si>
    <t xml:space="preserve">diana Valentina </t>
  </si>
  <si>
    <t>tecnifi</t>
  </si>
  <si>
    <t>que el plazo para pago no venza a las 24 horas ta que los pagos no son 15 si no mensuales y no siempre coincide con la fecha de pago</t>
  </si>
  <si>
    <t>pssandrajimenez@gmail.com</t>
  </si>
  <si>
    <t xml:space="preserve">Carrillo Jiménez </t>
  </si>
  <si>
    <t xml:space="preserve">David </t>
  </si>
  <si>
    <t xml:space="preserve">Infantil 1 </t>
  </si>
  <si>
    <t>magdita0927@hotmail.com</t>
  </si>
  <si>
    <t>Bello Piraquive</t>
  </si>
  <si>
    <t xml:space="preserve">Joseph Stiven </t>
  </si>
  <si>
    <t xml:space="preserve">Ininiciación </t>
  </si>
  <si>
    <t xml:space="preserve">Jorge Chala </t>
  </si>
  <si>
    <t>soporteprinter@hotmail.com</t>
  </si>
  <si>
    <t xml:space="preserve">Bello torres </t>
  </si>
  <si>
    <t xml:space="preserve">Nicolle Sofia </t>
  </si>
  <si>
    <t>yolandagarzonro@gmail.co</t>
  </si>
  <si>
    <t xml:space="preserve">Valbuena Garzón </t>
  </si>
  <si>
    <t xml:space="preserve">C2 </t>
  </si>
  <si>
    <t xml:space="preserve">Julio Cesar licona </t>
  </si>
  <si>
    <t>claudiayarayara@gmail.com</t>
  </si>
  <si>
    <t>Corredor yara</t>
  </si>
  <si>
    <t xml:space="preserve">Kevin Felipe </t>
  </si>
  <si>
    <t>Tecnific</t>
  </si>
  <si>
    <t xml:space="preserve">Fabio apronte </t>
  </si>
  <si>
    <t xml:space="preserve">Si, que cuando se esté realizando el proceso de subir los archivos se pueda todos en un solo pdf, porque son muchos los pdf que se maneja por cada documento. Gracias </t>
  </si>
  <si>
    <t>marthaliliagil73@gmail.com</t>
  </si>
  <si>
    <t xml:space="preserve">Infante Gil </t>
  </si>
  <si>
    <t xml:space="preserve">Angelica Tatiana </t>
  </si>
  <si>
    <t xml:space="preserve">Fabio Aponte </t>
  </si>
  <si>
    <t>Casas García</t>
  </si>
  <si>
    <t>Se debe mejorar las condiciones de aseo, Presenta filtraciones de agua</t>
  </si>
  <si>
    <t>anagarcia345@gmail.com</t>
  </si>
  <si>
    <t>García Gualteros</t>
  </si>
  <si>
    <t>Ana Cecilia</t>
  </si>
  <si>
    <t>Estefania Moncada</t>
  </si>
  <si>
    <t>Que todo el proceso sea en la plataforma, ya que cuando se exige la presencialidad no se cuenta con el tiempo suficiente por las filas tan largas</t>
  </si>
  <si>
    <t>sandrini75.sr@gmail.com</t>
  </si>
  <si>
    <t xml:space="preserve">Peña Rodriguez </t>
  </si>
  <si>
    <t xml:space="preserve">Darwin Arbey </t>
  </si>
  <si>
    <t xml:space="preserve">Cristian  Guerrero </t>
  </si>
  <si>
    <t xml:space="preserve">Ana Victoria </t>
  </si>
  <si>
    <t>Catalina Agudelo</t>
  </si>
  <si>
    <t>Presenta condiciones de inseguridad (Celaduría), Deficiencia en el fluido y sistema eléctrico, Presenta filtraciones de agua</t>
  </si>
  <si>
    <t>nblm2803@gmail.com</t>
  </si>
  <si>
    <t>Espitia Luque</t>
  </si>
  <si>
    <t>Jerónimo</t>
  </si>
  <si>
    <t xml:space="preserve">Julio Barrios Licona </t>
  </si>
  <si>
    <t xml:space="preserve">Sería muy bueno habilitar cuántos cupos quedan y la fecha de cierre o comunicarlo ya que muchos se quedaron sin cupos y no se alcanzaron a inscribir </t>
  </si>
  <si>
    <t>salazarang@yahoo.com</t>
  </si>
  <si>
    <t xml:space="preserve"> Salazar Pachon </t>
  </si>
  <si>
    <t>Idónea presentación personal en relación a las actividades impartidas, Lenguaje claro e interacción propositiva de mejora continua con los deportistas, Realiza reuniones periódicas, mínimo trimestralmente informando a los padres acerca del proceso.</t>
  </si>
  <si>
    <t>angelapatricialeon2706@gmail.com</t>
  </si>
  <si>
    <t xml:space="preserve">Reyes León </t>
  </si>
  <si>
    <t xml:space="preserve">Sara Nicoll </t>
  </si>
  <si>
    <t xml:space="preserve">Cardozo </t>
  </si>
  <si>
    <t>Sería de gran ayuda conocer los horarios de entrenamiento en el momento de la inscripción.</t>
  </si>
  <si>
    <t>Miniciclismo a1</t>
  </si>
  <si>
    <t>Marcela Alonso</t>
  </si>
  <si>
    <t>torucito@gmail.com</t>
  </si>
  <si>
    <t xml:space="preserve">Ostos cifuentes </t>
  </si>
  <si>
    <t xml:space="preserve">Lucía </t>
  </si>
  <si>
    <t xml:space="preserve">Hammer Cañate.    Erick Carranza </t>
  </si>
  <si>
    <t xml:space="preserve">Más días para inscripciones </t>
  </si>
  <si>
    <t>Cardozo</t>
  </si>
  <si>
    <t xml:space="preserve">Tecnificación </t>
  </si>
  <si>
    <t xml:space="preserve">Habilitar la opción para realizar la inscripción a natación en la plataforma </t>
  </si>
  <si>
    <t xml:space="preserve">Miniciclismo a1 </t>
  </si>
  <si>
    <t>danasofiazuniga10@gmail.com</t>
  </si>
  <si>
    <t>Zuñiga Gutierrez</t>
  </si>
  <si>
    <t>Dana Sofia</t>
  </si>
  <si>
    <t>Natacion</t>
  </si>
  <si>
    <t xml:space="preserve">Habilitar la opción para realizar la inscripción a natación mediante la plataforma </t>
  </si>
  <si>
    <t>catazama@gmail.com</t>
  </si>
  <si>
    <t xml:space="preserve">Ávila Ruiz </t>
  </si>
  <si>
    <t>nandajsf@gmail.com</t>
  </si>
  <si>
    <t>Calderon Socha</t>
  </si>
  <si>
    <t>Gabriel Emmanuel</t>
  </si>
  <si>
    <t>lorenhinojosaoficial@gmail.com</t>
  </si>
  <si>
    <t xml:space="preserve">Gómez Hinojosa </t>
  </si>
  <si>
    <t xml:space="preserve">Andrés Sebastián bello </t>
  </si>
  <si>
    <t>lilianpili@gmail.com</t>
  </si>
  <si>
    <t>Guio Moreno</t>
  </si>
  <si>
    <t xml:space="preserve">Principiante </t>
  </si>
  <si>
    <t>johamorenomurgas@yahoo.com</t>
  </si>
  <si>
    <t xml:space="preserve">Sarmiento Moreno </t>
  </si>
  <si>
    <t>7-8 años</t>
  </si>
  <si>
    <t xml:space="preserve">Melissa </t>
  </si>
  <si>
    <t xml:space="preserve">Acceso directo para los ya inscritos y él proceso reducirlo ya que se encuentran en el programa </t>
  </si>
  <si>
    <t xml:space="preserve">Juan rolando Montenegro </t>
  </si>
  <si>
    <t>dmauriciodiazg@gmail.com</t>
  </si>
  <si>
    <t>Díaz Urbina</t>
  </si>
  <si>
    <t>Noé</t>
  </si>
  <si>
    <t>Miniciclosmo A1</t>
  </si>
  <si>
    <t>Mayor difusión</t>
  </si>
  <si>
    <t xml:space="preserve">Christopher David </t>
  </si>
  <si>
    <t>Infantil 2y3</t>
  </si>
  <si>
    <t xml:space="preserve">Triana Cifuentes </t>
  </si>
  <si>
    <t>Sarah</t>
  </si>
  <si>
    <t>Tecnific 2 2020</t>
  </si>
  <si>
    <t>Muchas fallas en el sistema. A nivel de pagos. Aunque en este año ha sido notoria la memoria.</t>
  </si>
  <si>
    <t>drojasibanez@yahoo.es</t>
  </si>
  <si>
    <t>Navarrete</t>
  </si>
  <si>
    <t>Mantenimiento del campo de práctica (Interno), Mantenimiento de zonas comunes (Externo), Se debe mejorar las condiciones de aseo</t>
  </si>
  <si>
    <t>tatianaariza1808@gmail.com</t>
  </si>
  <si>
    <t>Moreno Rodríguez</t>
  </si>
  <si>
    <t>Louane Martina</t>
  </si>
  <si>
    <t>Infantil AyB</t>
  </si>
  <si>
    <t>yolinarvaez2000@gmail.com</t>
  </si>
  <si>
    <t xml:space="preserve">Rengifo Narvaez </t>
  </si>
  <si>
    <t xml:space="preserve">12 años </t>
  </si>
  <si>
    <t xml:space="preserve">Germán villarraga </t>
  </si>
  <si>
    <t>John</t>
  </si>
  <si>
    <t>Actualizar horarios en la plataforma</t>
  </si>
  <si>
    <t>myryga@hotmail.com</t>
  </si>
  <si>
    <t xml:space="preserve">López Garavito </t>
  </si>
  <si>
    <t>Tenis Avanzado</t>
  </si>
  <si>
    <t>vivianita_265@hotmail.com</t>
  </si>
  <si>
    <t xml:space="preserve">Uchuvo Moyano </t>
  </si>
  <si>
    <t>Julián</t>
  </si>
  <si>
    <t>nanisbluelaunica@hotmail.com</t>
  </si>
  <si>
    <t>Vargas González</t>
  </si>
  <si>
    <t xml:space="preserve">Ana María </t>
  </si>
  <si>
    <t>Camilo Andres Pava Suaza</t>
  </si>
  <si>
    <t>taliacombita28@gmail.com</t>
  </si>
  <si>
    <t>Combita riscanevo</t>
  </si>
  <si>
    <t>Talía idali</t>
  </si>
  <si>
    <t>Sthepani moncada</t>
  </si>
  <si>
    <t>Tenis Recreativo</t>
  </si>
  <si>
    <t xml:space="preserve">German Villarraga </t>
  </si>
  <si>
    <t>77.gregorio@gmail.com</t>
  </si>
  <si>
    <t>GOMEZ</t>
  </si>
  <si>
    <t>GREGORIO</t>
  </si>
  <si>
    <t>iniciación</t>
  </si>
  <si>
    <t>dpmg2304@gmail.com</t>
  </si>
  <si>
    <t>Hernández Mejía</t>
  </si>
  <si>
    <t>Ellie Valentina</t>
  </si>
  <si>
    <t>adrinaca18@hotmail.com</t>
  </si>
  <si>
    <t>Ramírez Forero</t>
  </si>
  <si>
    <t>Sergio Andrés</t>
  </si>
  <si>
    <t>Tecnificación</t>
  </si>
  <si>
    <t>Deberian enviar el paz y salvo al correo para no hacer las filas y luego hay si incripciones por la plataforma</t>
  </si>
  <si>
    <t>Lenguaje claro e interacción propositiva de mejora continua con los deportistas, Atiende oportunamente inquietudes del proceso a deportistas y padres de familia</t>
  </si>
  <si>
    <t>Ian Mauricio</t>
  </si>
  <si>
    <t>Luzbrimolv@gmail.com</t>
  </si>
  <si>
    <t xml:space="preserve">Rodríguez Molina </t>
  </si>
  <si>
    <t>Isabela</t>
  </si>
  <si>
    <t>carolinabuenoq@gmail.com</t>
  </si>
  <si>
    <t xml:space="preserve">Bueno Quintero </t>
  </si>
  <si>
    <t xml:space="preserve">Alejandro Julian </t>
  </si>
  <si>
    <t>DIANA CAROLINA</t>
  </si>
  <si>
    <t>Gaona Guacaneme</t>
  </si>
  <si>
    <t xml:space="preserve">Valery </t>
  </si>
  <si>
    <t>paramonsal@hotmail.com</t>
  </si>
  <si>
    <t>Fernández Ramírez</t>
  </si>
  <si>
    <t>Elena</t>
  </si>
  <si>
    <t>Stephykach@hotmail.com</t>
  </si>
  <si>
    <t xml:space="preserve">Ramírez Hernández </t>
  </si>
  <si>
    <t>marce-_-0970@hotmail.com</t>
  </si>
  <si>
    <t>Ayala Gonzalez</t>
  </si>
  <si>
    <t>Valeri Sofia</t>
  </si>
  <si>
    <t>No ninguna</t>
  </si>
  <si>
    <t>jenny.paola.rodriguez@hotmail.com</t>
  </si>
  <si>
    <t>RODRÍGUEZ SIERRA</t>
  </si>
  <si>
    <t xml:space="preserve">JENNY PAOLA </t>
  </si>
  <si>
    <t>Motricidad 2 a 3 años</t>
  </si>
  <si>
    <t>johannamilenabustoss1@gmail.com</t>
  </si>
  <si>
    <t xml:space="preserve">Venegas Bustos </t>
  </si>
  <si>
    <t xml:space="preserve">Paula Alejandra </t>
  </si>
  <si>
    <t xml:space="preserve">Jorge chala </t>
  </si>
  <si>
    <t>Todo bien .</t>
  </si>
  <si>
    <t>Propende por el cuidado integral de los deportistas en todo aspecto, Atiende oportunamente inquietudes del proceso a deportistas y padres de familia, Adecuado manejo de los grupos WhatsApp Institucionales (Mensajería Instantánea)</t>
  </si>
  <si>
    <t>sandrap522@hotmail.com</t>
  </si>
  <si>
    <t>Pinzón</t>
  </si>
  <si>
    <t>samuel</t>
  </si>
  <si>
    <t xml:space="preserve">Yesid </t>
  </si>
  <si>
    <t>No por ahora</t>
  </si>
  <si>
    <t>SALAMANCA RODRÍGUEZ</t>
  </si>
  <si>
    <t>JUAN PABLO</t>
  </si>
  <si>
    <t>Jorge Eduardo Chala</t>
  </si>
  <si>
    <t>elothes.agprecision@gmail.com</t>
  </si>
  <si>
    <t>Lothes Bernal</t>
  </si>
  <si>
    <t>Erika</t>
  </si>
  <si>
    <t xml:space="preserve">Fue muy desordenado el proceso, no tenían las fechas claras, no contestaban el teléfono y cualquier pregunta era necesario ir a la oficia para recibir la atención. Se recomienda planificar mejor los cursos, mantener bien informado el personal y tener canales de atención al público diferentes a la presencial. </t>
  </si>
  <si>
    <t>El link para las inscripciones no se encuentra de manera virtual, por la página de insdeportes no era posible acceder</t>
  </si>
  <si>
    <t>leydy.salcedo.valencia@gmail.com</t>
  </si>
  <si>
    <t>Ariza Salcedo</t>
  </si>
  <si>
    <t>Carlos Felipe</t>
  </si>
  <si>
    <t>Explotación deportiva</t>
  </si>
  <si>
    <t xml:space="preserve">Paola Garzón </t>
  </si>
  <si>
    <t>luz.aristizabal@yahoo.com</t>
  </si>
  <si>
    <t xml:space="preserve">Arredondo Aristizabal </t>
  </si>
  <si>
    <t xml:space="preserve">Carrera </t>
  </si>
  <si>
    <t xml:space="preserve">Rodríguez Méndez </t>
  </si>
  <si>
    <t>María Paula</t>
  </si>
  <si>
    <t>Jorge E. Chala H</t>
  </si>
  <si>
    <t>Gracias</t>
  </si>
  <si>
    <t xml:space="preserve">Ariza Salcedo </t>
  </si>
  <si>
    <t xml:space="preserve">Carlos Felipe </t>
  </si>
  <si>
    <t>Paula Melissa Mora</t>
  </si>
  <si>
    <t>Sub11</t>
  </si>
  <si>
    <t xml:space="preserve">Deivy </t>
  </si>
  <si>
    <t>Nuestra Sugerencia es en en cuanto a otro tema, pero no hay opción de exponerlo en otro ítem.El espacio compartido y falta de apoyo de transporte entre otros, que carece la escuela.
Se comparte el coliseo para bádminton, voleibol y/o baloncesto los sábados,y los otros días de entrenamiento se desarrolla en espacios no aptos para la escuela(salón comunal);es importante dar el espacio adecuado,teniendo en cuenta que se están realizando torneos,competencias en otros municipios y a la hora de que los deportistas jueguen deben enfrentarse a espacios con las demarcaciones que requiere el deporte, como el espacio adecuado.
En cuanto al transporte, como padres, solicitamos apoyo de parte de insdeportes, para que los deportistas puedan complementar su proceso asistiendo a los diferentes torneos, que por lo general se realizan dos días continuos.Como padres hemos decidido apoyar a los deportistas dando mayor identidad y pertenencia para con la escuela, comprando los informes.
Creemos que realizando un trabajo integral;entre padres, docente e insdeportes podremos generar en cada deportista las herramientas necesarias para su excelente proceso y desempeño.Gracias por este espacio</t>
  </si>
  <si>
    <t xml:space="preserve">Alejandra </t>
  </si>
  <si>
    <t xml:space="preserve">Matronatación </t>
  </si>
  <si>
    <t xml:space="preserve">María Camila </t>
  </si>
  <si>
    <t>catalinavgarzon@hotmail.com</t>
  </si>
  <si>
    <t xml:space="preserve">Blanco </t>
  </si>
  <si>
    <t>JENNY PAOLA</t>
  </si>
  <si>
    <t>PAULA MELISSA MORA</t>
  </si>
  <si>
    <t>Perfec Precaret</t>
  </si>
  <si>
    <t>Edison Herrera</t>
  </si>
  <si>
    <t>nanis994@hotmail.com</t>
  </si>
  <si>
    <t>Torres Arevalo</t>
  </si>
  <si>
    <t>Nagda Maryuri</t>
  </si>
  <si>
    <t>Carlos Alejandro murcia</t>
  </si>
  <si>
    <t>Exelente</t>
  </si>
  <si>
    <t>villareal</t>
  </si>
  <si>
    <t>Laura Blanco</t>
  </si>
  <si>
    <t>Franco</t>
  </si>
  <si>
    <t xml:space="preserve">Es enredada, complicado para manejar </t>
  </si>
  <si>
    <t>Deivy</t>
  </si>
  <si>
    <t>Nuestra Sugerencia es en en cuanto a otro tema, pero no hay opción de exponerlo en otro ítem.El espacio compartido y falta de apoyo de transporte entre otros, que carece la escuela.
Se comparte el coliseo para bádminton,
voleibol y/o baloncesto los sábados,y los
otros días de entrenamiento se desarrolla en espacios no aptos para la escuela(salón comunal);es importante dar el espacio adecuado,teniendo en cuenta que se están realizando torneos,competencias en otros municipios y a la hora de que los deportistas jueguen deben enfrentarse a espacios con las demarcaciones que requiere el deporte, como el espacio adecuado.
En cuanto al transporte, como padres, solicitamos apoyo de parte de insdeportes, para que los deportistas puedan complementar su proceso asistiendo a los diferentes torneos, que por lo general se realizan dos días continuos. Como padres hemos decidido apoyar a los deportistas dando mayor identidad y pertenencia para con la escuela, comprando los informes. Creemos que realizando un trabajo integral;entre padres, docente e insdeportes podremos generar en cada deportista las herramientas necesarias
para su excelente proceso y
desempeño.Gracias por este espacio</t>
  </si>
  <si>
    <t>merygongora04@gmail.com</t>
  </si>
  <si>
    <t>Santana Gongora</t>
  </si>
  <si>
    <t>Hanna salome</t>
  </si>
  <si>
    <t>Jorge Eduardo chala herrera</t>
  </si>
  <si>
    <t>Mantenimiento del campo de práctica (Interno), Mantenimiento de zonas comunes (Externo), Presenta filtraciones de agua, Mejorar el servicio de baños y servicios sanitarios</t>
  </si>
  <si>
    <t>Garzón Gordillo</t>
  </si>
  <si>
    <t>Ana Sofía</t>
  </si>
  <si>
    <t>Edad 6 años</t>
  </si>
  <si>
    <t>Paola Garzón</t>
  </si>
  <si>
    <t>julianaalcala94@gmail.com</t>
  </si>
  <si>
    <t xml:space="preserve">Alcalá Arango </t>
  </si>
  <si>
    <t xml:space="preserve">Catalina Diaz </t>
  </si>
  <si>
    <t>ivonnecruzauditoria@gmail.com</t>
  </si>
  <si>
    <t>Gomez Cruz</t>
  </si>
  <si>
    <t xml:space="preserve">Laura Camila </t>
  </si>
  <si>
    <t>rociovargasrodriguez@outlook.com</t>
  </si>
  <si>
    <t xml:space="preserve">Laiton Vargas </t>
  </si>
  <si>
    <t xml:space="preserve">Sara Valeria </t>
  </si>
  <si>
    <t xml:space="preserve">La de 7 años </t>
  </si>
  <si>
    <t xml:space="preserve">Jorge Eduardo Chala </t>
  </si>
  <si>
    <t xml:space="preserve">En ocasiones la plataforma no funciona para las inscripciones y para los pagos </t>
  </si>
  <si>
    <t>La Plataforma se cae frecuentemente y por eso en ocasiones queda la información del usuario incompleta</t>
  </si>
  <si>
    <t>marlenybv@yahoo.es</t>
  </si>
  <si>
    <t xml:space="preserve">Moreno Benítez </t>
  </si>
  <si>
    <t xml:space="preserve">Kassandra </t>
  </si>
  <si>
    <t>Lenguaje claro e interacción propositiva de mejora continua con los deportistas, Atiende oportunamente inquietudes del proceso a deportistas y padres de familia, Gestiona oportunamente ante Insdeportes el aval y apoyos a salidas deportivas</t>
  </si>
  <si>
    <t>Sanywil2002@hotmail.com</t>
  </si>
  <si>
    <t xml:space="preserve">GONZALEZ  Gonzalez </t>
  </si>
  <si>
    <t xml:space="preserve">LAURA  ISABELLA </t>
  </si>
  <si>
    <t>PORRAS NIVEL 2</t>
  </si>
  <si>
    <t>GERMÁN  CDSLLAS</t>
  </si>
  <si>
    <t xml:space="preserve">Tener en cuentas los descuentos cuando son hermanos </t>
  </si>
  <si>
    <t>gaia_silu@hotmail.com</t>
  </si>
  <si>
    <t xml:space="preserve">Martínez Conejo </t>
  </si>
  <si>
    <t xml:space="preserve">German Villaraga </t>
  </si>
  <si>
    <t>srsolorzano@gmail.com</t>
  </si>
  <si>
    <t>Correa Rojas</t>
  </si>
  <si>
    <t>Tatiana Gómez</t>
  </si>
  <si>
    <t>No, ninguna</t>
  </si>
  <si>
    <t>naribervivi@gmail.com</t>
  </si>
  <si>
    <t xml:space="preserve">Lopez Nariño </t>
  </si>
  <si>
    <t>inicial 10 años</t>
  </si>
  <si>
    <t>michael</t>
  </si>
  <si>
    <t xml:space="preserve">La informacion después de que uno paga es nula. Nadie lo contacta a a uno para saber mas detalles. Siempre estan en competencia y no hay un instructor que releve ..pierden muchas clases eso desmotiva a los niños. </t>
  </si>
  <si>
    <t xml:space="preserve">No tienen un buen plan de comunicación, no se sabe nada . Mi hijo tenia interes en 4 disciplinas... solo logramos asistir a esgrima porque fue el unico que dio medianamente la informacion </t>
  </si>
  <si>
    <t xml:space="preserve">Siempre estan en competencias, mi hijo no va a competir sino a practicar. </t>
  </si>
  <si>
    <t>carolinagiraldo@hotmail.com</t>
  </si>
  <si>
    <t xml:space="preserve">Rivera cuevas </t>
  </si>
  <si>
    <t xml:space="preserve"> jorge eduardo chala herrera</t>
  </si>
  <si>
    <t>lina.correanovoa@gmail.com</t>
  </si>
  <si>
    <t xml:space="preserve">Rodríguez Correa </t>
  </si>
  <si>
    <t xml:space="preserve">Juan Jacobo </t>
  </si>
  <si>
    <t>natación adaptación 2022</t>
  </si>
  <si>
    <t>Jorge Eduardo Chala Herrera</t>
  </si>
  <si>
    <t>rocha201413@gmail.com</t>
  </si>
  <si>
    <t xml:space="preserve">Rodríguez Moreno </t>
  </si>
  <si>
    <t xml:space="preserve">Samuel Ernesto </t>
  </si>
  <si>
    <t xml:space="preserve">Adaptación </t>
  </si>
  <si>
    <t xml:space="preserve">Jorge Eduardo Chala Herrera </t>
  </si>
  <si>
    <t xml:space="preserve">Que los videos instructivos sean co. La plataforma real a veces llegan y los iconos no corresponden y hasta ahi llega el proceso le toca a uno empezar a preguntar por donde ingreso </t>
  </si>
  <si>
    <t xml:space="preserve">El video sea en tiempo real que sea del la pagina vigente para una mejor orientación asi como la explicación de cada categoría y su proceso interno mejorar la interacción con el docente del como van los niños ya que cada individuo es diferente </t>
  </si>
  <si>
    <t>ercyrogm@hotmail.com</t>
  </si>
  <si>
    <t xml:space="preserve">Selene </t>
  </si>
  <si>
    <t>El Cargué de los archivos a veces es complicado.</t>
  </si>
  <si>
    <t>raroes76@hotmail.com</t>
  </si>
  <si>
    <t xml:space="preserve">Rodríguez Rodríguez </t>
  </si>
  <si>
    <t xml:space="preserve">Esteban </t>
  </si>
  <si>
    <t xml:space="preserve">José Luis Gómez </t>
  </si>
  <si>
    <t>raroes76@gmail.com</t>
  </si>
  <si>
    <t>yohajimenez.arevalo@gmail.com</t>
  </si>
  <si>
    <t xml:space="preserve">Parra Jimenez </t>
  </si>
  <si>
    <t>Profundizacion</t>
  </si>
  <si>
    <t>Tema contable muy mal servicio</t>
  </si>
  <si>
    <t xml:space="preserve">El dpto de contabilidad tiene pésimo servicio actualmente </t>
  </si>
  <si>
    <t>nayi1509@hotmail.com</t>
  </si>
  <si>
    <t xml:space="preserve">Mendez Gómez </t>
  </si>
  <si>
    <t xml:space="preserve">Keyla Nahir </t>
  </si>
  <si>
    <t>rodrigovelasquezcastro2@gmail.com</t>
  </si>
  <si>
    <t xml:space="preserve">Velasquez Bohórquez </t>
  </si>
  <si>
    <t>De profundidad niños</t>
  </si>
  <si>
    <t xml:space="preserve">León Gómez </t>
  </si>
  <si>
    <t xml:space="preserve">Videl Najhibe </t>
  </si>
  <si>
    <t>Velasquez Bohórquez</t>
  </si>
  <si>
    <t>León Gomez</t>
  </si>
  <si>
    <t xml:space="preserve">Xahori zhunade </t>
  </si>
  <si>
    <t>Mini pitufos</t>
  </si>
  <si>
    <t>raadrig@gmail.com</t>
  </si>
  <si>
    <t>Garzón Giraldo</t>
  </si>
  <si>
    <t>Samuel Esteban</t>
  </si>
  <si>
    <t>Iniciación 12 años</t>
  </si>
  <si>
    <t>Cuando son varios beneficiarios el descuento podría aplicarse directamente porque nos tocó presencial para que se aplicará este beneficio</t>
  </si>
  <si>
    <t>Atletismo sub 9</t>
  </si>
  <si>
    <t>Andrés Bello Alonso</t>
  </si>
  <si>
    <t xml:space="preserve">El beneficio dado por ser hermanos es muy bueno pero la aplicación de este es dispendioso porque se demora la respuesta y perdimos la posibilidad de elegir alguna actividad deportiva porque ya no habían cupos </t>
  </si>
  <si>
    <t>contador.col19@gmail.com</t>
  </si>
  <si>
    <t>Buitrago Capador</t>
  </si>
  <si>
    <t>Nathaly</t>
  </si>
  <si>
    <t>ideonautas@gmail.com</t>
  </si>
  <si>
    <t>Martínez Rueda</t>
  </si>
  <si>
    <t>Marino Alfonso</t>
  </si>
  <si>
    <t>Muchas veces saca error, casi siempre hay que hacer varios intentos.</t>
  </si>
  <si>
    <t>Muchas veces no se puede entrar con facilidad y saca error, casi siempre tengo que pedir apoyo. No me parece amigable la plataforma.</t>
  </si>
  <si>
    <t>dianisdl_23@hotmail.com</t>
  </si>
  <si>
    <t>Delgadillo Salazar</t>
  </si>
  <si>
    <t xml:space="preserve">Pre-juvenil </t>
  </si>
  <si>
    <t>simon1palomares@hotmail.com</t>
  </si>
  <si>
    <t xml:space="preserve">Palomares </t>
  </si>
  <si>
    <t xml:space="preserve">Tenis intermedio </t>
  </si>
  <si>
    <t>Germaan villarraga</t>
  </si>
  <si>
    <t xml:space="preserve">Más fácil </t>
  </si>
  <si>
    <t>elimonsalve_1@hotmail.com</t>
  </si>
  <si>
    <t>Bossa Monsalve</t>
  </si>
  <si>
    <t>Fundamentación nivel 3</t>
  </si>
  <si>
    <t>Presenta condiciones de inseguridad (Celaduría), Mantenimiento del campo de práctica (Interno), Presenta filtraciones de agua</t>
  </si>
  <si>
    <t>Valentina</t>
  </si>
  <si>
    <t>Perfeccionamiento nivel 6</t>
  </si>
  <si>
    <t>Presenta condiciones de inseguridad (Celaduría), Deficiencia en el fluido y sistema eléctrico, Mantenimiento del campo de práctica (Interno)</t>
  </si>
  <si>
    <t>sarmientolandre@hotmail.com</t>
  </si>
  <si>
    <t>Bautista Sarmiento</t>
  </si>
  <si>
    <t>marcetv88@gmail.com</t>
  </si>
  <si>
    <t xml:space="preserve">Garzon Torres </t>
  </si>
  <si>
    <t xml:space="preserve">Priorizar por edad el tema de inscripción para estudiantes antiguos así se evita tanta fila al inicio de año para inscribir </t>
  </si>
  <si>
    <t>Natación profundización</t>
  </si>
  <si>
    <t>Han habido inconvenientes porque nos inscribimos y no apareciamos en el sistema del instituto. La profesora y el profesor Felipe nos colaboraron. Mejoro el sistema para realizar el pago.</t>
  </si>
  <si>
    <t>c.coppy@hotmail.com</t>
  </si>
  <si>
    <t>Garcia Galeano</t>
  </si>
  <si>
    <t xml:space="preserve">Jonathan Alejandro </t>
  </si>
  <si>
    <t xml:space="preserve">Natacion jorge </t>
  </si>
  <si>
    <t>popnista@hotmail.com</t>
  </si>
  <si>
    <t xml:space="preserve">Polo correa </t>
  </si>
  <si>
    <t xml:space="preserve">Emanuel </t>
  </si>
  <si>
    <t xml:space="preserve">Leo </t>
  </si>
  <si>
    <t xml:space="preserve">La página se bloquea ne muchas ocasiones </t>
  </si>
  <si>
    <t>samilolse@hotmail.com</t>
  </si>
  <si>
    <t>Sendales beltran</t>
  </si>
  <si>
    <t>Maria mercedes</t>
  </si>
  <si>
    <t>Estefania moncada</t>
  </si>
  <si>
    <t>Envio de codigo para realizar el pago</t>
  </si>
  <si>
    <t>marcenavarrete_22@hotmail.com</t>
  </si>
  <si>
    <t xml:space="preserve">Acero Quintero </t>
  </si>
  <si>
    <t xml:space="preserve">Maria Eva </t>
  </si>
  <si>
    <t>Estefani Moncada</t>
  </si>
  <si>
    <t xml:space="preserve">Ninguna. </t>
  </si>
  <si>
    <t>lopezaraujo05@gmail.com</t>
  </si>
  <si>
    <t xml:space="preserve">Martinez Lopez </t>
  </si>
  <si>
    <t xml:space="preserve">Andrei sebastian </t>
  </si>
  <si>
    <t>Luis Carlos parra</t>
  </si>
  <si>
    <t>luzestelaperalta@gmail.com</t>
  </si>
  <si>
    <t>Ruiz peralta</t>
  </si>
  <si>
    <t xml:space="preserve">Sara Michel </t>
  </si>
  <si>
    <t>10-12</t>
  </si>
  <si>
    <t>Si es posible hacerlas más facil</t>
  </si>
  <si>
    <t>mariadelcarmeng788@gmail.com</t>
  </si>
  <si>
    <t xml:space="preserve">Mendieta Vega </t>
  </si>
  <si>
    <t xml:space="preserve">María paula </t>
  </si>
  <si>
    <t xml:space="preserve">Ruiz peralta </t>
  </si>
  <si>
    <t xml:space="preserve">Luis David </t>
  </si>
  <si>
    <t>Hacerlo más facil</t>
  </si>
  <si>
    <t xml:space="preserve">Bello Lopez </t>
  </si>
  <si>
    <t xml:space="preserve">Gustavo </t>
  </si>
  <si>
    <t>Enrique espinosa</t>
  </si>
  <si>
    <t>Marìa José</t>
  </si>
  <si>
    <t>Mini ciclismo A1</t>
  </si>
  <si>
    <t>Qué la página no sé reinicie cada vez que uno se demora en subir un documento</t>
  </si>
  <si>
    <t>alexandraduarte62@gmail.com</t>
  </si>
  <si>
    <t>Jimenez Duarte</t>
  </si>
  <si>
    <t>Explicación B2</t>
  </si>
  <si>
    <t>Patinaje iniciación</t>
  </si>
  <si>
    <t>Melisa Mora</t>
  </si>
  <si>
    <t>Peña martinez</t>
  </si>
  <si>
    <t>Laura sofia</t>
  </si>
  <si>
    <t>idalithromero1992@gmail.com</t>
  </si>
  <si>
    <t>Ochoa Romero</t>
  </si>
  <si>
    <t>Omar Santiago</t>
  </si>
  <si>
    <t>Exploración</t>
  </si>
  <si>
    <t>Luis Guillermo Guio Carvajal</t>
  </si>
  <si>
    <t>jorimade@gmail.com</t>
  </si>
  <si>
    <t>Suarez Zárate</t>
  </si>
  <si>
    <t>Jeison Rodríguez</t>
  </si>
  <si>
    <t>El manejo de la plataforma no es muy amigable y la información no se actualiza en línea, especialmente el tema de pago e inscripción.</t>
  </si>
  <si>
    <t>javalander09@gmail.com</t>
  </si>
  <si>
    <t>Venegas Pataquiva</t>
  </si>
  <si>
    <t xml:space="preserve">Mejorar el proceso de inscripción </t>
  </si>
  <si>
    <t xml:space="preserve">Mejorar la inscripción y dar mejores explicaciones para el proceso </t>
  </si>
  <si>
    <t>Stephanie</t>
  </si>
  <si>
    <t>Profundización menores</t>
  </si>
  <si>
    <t>N</t>
  </si>
  <si>
    <t>diasarcubi@gmail.com</t>
  </si>
  <si>
    <t xml:space="preserve">Mendez Cubides </t>
  </si>
  <si>
    <t xml:space="preserve">Pablo Andrés </t>
  </si>
  <si>
    <t>made162415@gmail.com</t>
  </si>
  <si>
    <t xml:space="preserve">Fabián David </t>
  </si>
  <si>
    <t>Juan agudo</t>
  </si>
  <si>
    <t xml:space="preserve">Maximiliano Pastor </t>
  </si>
  <si>
    <t>saramunevar32@gmail.com</t>
  </si>
  <si>
    <t>Munevar Carloa</t>
  </si>
  <si>
    <t>Sara Tatiana</t>
  </si>
  <si>
    <t>olgagc_2027@hotmail.com</t>
  </si>
  <si>
    <t>Forero Garzon</t>
  </si>
  <si>
    <t>Iinfantil</t>
  </si>
  <si>
    <t>rincondiana.23@gmail.com</t>
  </si>
  <si>
    <t>Ovalle Rincón</t>
  </si>
  <si>
    <t>Rafael Camilo</t>
  </si>
  <si>
    <t>Jonathan</t>
  </si>
  <si>
    <t>williamgomezf@gmail.com</t>
  </si>
  <si>
    <t>santanabuenom@gmail.com</t>
  </si>
  <si>
    <t>Santana bueno</t>
  </si>
  <si>
    <t xml:space="preserve">María Valentina </t>
  </si>
  <si>
    <t>rosana.franco.casas@gmail.com</t>
  </si>
  <si>
    <t xml:space="preserve">Franco Casas </t>
  </si>
  <si>
    <t>Rosana</t>
  </si>
  <si>
    <t xml:space="preserve">Carolina Zapata </t>
  </si>
  <si>
    <t>nr7gualteros@hotmail.com</t>
  </si>
  <si>
    <t>Gualteros Culma</t>
  </si>
  <si>
    <t>Valery Tatiana</t>
  </si>
  <si>
    <t>Chala</t>
  </si>
  <si>
    <t>heanruro97@hotmail.com</t>
  </si>
  <si>
    <t>Calderon Ruiz</t>
  </si>
  <si>
    <t>No es clara la información.</t>
  </si>
  <si>
    <t>gladyzgomez2014@gmail.com</t>
  </si>
  <si>
    <t xml:space="preserve">Benavides Gómez </t>
  </si>
  <si>
    <t xml:space="preserve">Camila Andrea </t>
  </si>
  <si>
    <t>Aprendis</t>
  </si>
  <si>
    <t xml:space="preserve">Ser más sencilla para ser asequible a la página </t>
  </si>
  <si>
    <t>paofriends_0788@hotmail.com</t>
  </si>
  <si>
    <t xml:space="preserve">Calderon Mancera </t>
  </si>
  <si>
    <t xml:space="preserve">Lía </t>
  </si>
  <si>
    <t>Estimulacion temprana</t>
  </si>
  <si>
    <t>En ocasiones no hay accesos directo a los link y es difícil encontrarlos</t>
  </si>
  <si>
    <t>Idónea presentación personal en relación a las actividades impartidas, Propende por el cuidado integral de los deportistas en todo aspecto, Atiende oportunamente inquietudes del proceso a deportistas y padres de familia, Realiza reuniones periódicas, mínimo trimestralmente informando a los padres acerca del proceso., Adecuado manejo de los grupos WhatsApp Institucionales (Mensajería Instantánea)</t>
  </si>
  <si>
    <t>rosalbavelasquezvasquez@gmail.com</t>
  </si>
  <si>
    <t>Velasquez Vasquez</t>
  </si>
  <si>
    <t>Rosalba</t>
  </si>
  <si>
    <t>Categoría sub21 femenina</t>
  </si>
  <si>
    <t>Calderon Mancera</t>
  </si>
  <si>
    <t>Caminadores de 12 a 23 meses</t>
  </si>
  <si>
    <t>claragomez1230@hotmail.com</t>
  </si>
  <si>
    <t>Clara</t>
  </si>
  <si>
    <t>Werner Isaac Chia Nieto</t>
  </si>
  <si>
    <t>Ninguna, está bien la plataforma, sin embargo se debería colocar los horarios para saber aproximadamente el rango por edad del deportista</t>
  </si>
  <si>
    <t>mayor1726@gmail.com</t>
  </si>
  <si>
    <t>González Toyami</t>
  </si>
  <si>
    <t>María Mayumi</t>
  </si>
  <si>
    <t>dialjued@hotmail.com</t>
  </si>
  <si>
    <t>Gavalan Bernal</t>
  </si>
  <si>
    <t>Julián Camilo</t>
  </si>
  <si>
    <t>16 años</t>
  </si>
  <si>
    <t xml:space="preserve">Ana Victoria Galvis </t>
  </si>
  <si>
    <t>Pista de Atletismo y afines Estadio Municipal</t>
  </si>
  <si>
    <t>ingjprodriguez@gmail.com</t>
  </si>
  <si>
    <t>Rodríguez Cañon</t>
  </si>
  <si>
    <t>Idónea presentación personal en relación a las actividades impartidas, Realiza reuniones periódicas, mínimo trimestralmente informando a los padres acerca del proceso., Adecuado manejo de los grupos WhatsApp Institucionales (Mensajería Instantánea)</t>
  </si>
  <si>
    <t>kar.ito.20@hotmail.com</t>
  </si>
  <si>
    <t xml:space="preserve">Caucho Conejo </t>
  </si>
  <si>
    <t xml:space="preserve">Juan Fernando </t>
  </si>
  <si>
    <t xml:space="preserve">Un poco menos dispendioso </t>
  </si>
  <si>
    <t>BMX Iniciación</t>
  </si>
  <si>
    <t>dpospina08@gmail.com</t>
  </si>
  <si>
    <t>Cabarcas Ospina</t>
  </si>
  <si>
    <t>Milton Daniel</t>
  </si>
  <si>
    <t>Iniciación12 años</t>
  </si>
  <si>
    <t>jeimycarolinataverasanchez@gmail.com</t>
  </si>
  <si>
    <t xml:space="preserve">Peña Tavera </t>
  </si>
  <si>
    <t>Campo Múltiple Canelón</t>
  </si>
  <si>
    <t>gsantander835@gmail.com</t>
  </si>
  <si>
    <t>Santander</t>
  </si>
  <si>
    <t>Gloria</t>
  </si>
  <si>
    <t>Estefanie moncada</t>
  </si>
  <si>
    <t>sanchezlmjgt@hotmail.com</t>
  </si>
  <si>
    <t xml:space="preserve">Salamanca Sánchez </t>
  </si>
  <si>
    <t xml:space="preserve">Mariann Alejandra </t>
  </si>
  <si>
    <t>Prenivel B</t>
  </si>
  <si>
    <t>Solamente se enfoca en las alumnas de nivel 1 y permanece pegada al celular en clase, casi no da instrucciones y solo permite a las niñas se primer nivel que le digan por el nombre, las demás deben decirle profesora</t>
  </si>
  <si>
    <t xml:space="preserve">Jorge López </t>
  </si>
  <si>
    <t>luisafarfan21@gmail.com</t>
  </si>
  <si>
    <t xml:space="preserve">Rodríguez farfan </t>
  </si>
  <si>
    <t>marineldaymariana2011@hotmail.com</t>
  </si>
  <si>
    <t>Aguilar garcia</t>
  </si>
  <si>
    <t>Paula andrea</t>
  </si>
  <si>
    <t xml:space="preserve"> Adactacion</t>
  </si>
  <si>
    <t>Jorge chana</t>
  </si>
  <si>
    <t>carlynett@hotmail.com</t>
  </si>
  <si>
    <t>Ramirez Diaz</t>
  </si>
  <si>
    <t>maybeag@gmail.com</t>
  </si>
  <si>
    <t>González Galindo</t>
  </si>
  <si>
    <t>13 - 17</t>
  </si>
  <si>
    <t>monicasaabel@gmail.com</t>
  </si>
  <si>
    <t xml:space="preserve">Gómez Saavedra </t>
  </si>
  <si>
    <t xml:space="preserve">María Inés y Maria Guadalupe </t>
  </si>
  <si>
    <t xml:space="preserve">1016720107 y 1013018284 </t>
  </si>
  <si>
    <t>Nivel 2 y prenivel</t>
  </si>
  <si>
    <t>Cindy Tatiana</t>
  </si>
  <si>
    <t>Las costranseñas no llegaban a los correos que se inscribian para la envia de ellos mismos, luego problemas de pago que nos hizo ir y venir desde casa hasta el coliceo muchas veces</t>
  </si>
  <si>
    <t>E</t>
  </si>
  <si>
    <t>F</t>
  </si>
  <si>
    <t>R</t>
  </si>
  <si>
    <t>jossvirg@gmail.com</t>
  </si>
  <si>
    <t>Peña Medina</t>
  </si>
  <si>
    <t>Arianna Virginia</t>
  </si>
  <si>
    <t>Que la plataforma sea más amigable y de más fácil acceso</t>
  </si>
  <si>
    <t>gialemon@gmail.com</t>
  </si>
  <si>
    <t>Martínez Torres</t>
  </si>
  <si>
    <t xml:space="preserve">Gabriel </t>
  </si>
  <si>
    <t>Que los pagos no se registran y luego toca ir reclamar. Siendo algo incómodo porque algunos funcionarios tienen actitud de prepotencia.</t>
  </si>
  <si>
    <t>PROGRAMA</t>
  </si>
  <si>
    <t>CENTRALIZADO</t>
  </si>
  <si>
    <t>DESCENTRALIZADO</t>
  </si>
  <si>
    <t>Análisis e interpretación</t>
  </si>
  <si>
    <t>AJEDREZ</t>
  </si>
  <si>
    <t>HAPKIDO</t>
  </si>
  <si>
    <t>TAEKWONDO</t>
  </si>
  <si>
    <t>TENIS DE CAMPO</t>
  </si>
  <si>
    <t>VOLEIBOL</t>
  </si>
  <si>
    <t>FOMENTO Y DESARROLLO SOCIAL</t>
  </si>
  <si>
    <t>ACTIVIDAD FÍSICA MUSICALIZADA</t>
  </si>
  <si>
    <t>DEPORTE ADAPTADO</t>
  </si>
  <si>
    <t>CAMPISMO</t>
  </si>
  <si>
    <t>RUMBA KIDS</t>
  </si>
  <si>
    <t>RECREACIÓN</t>
  </si>
  <si>
    <t xml:space="preserve">Con relación a los datos estadísticos obtenidos se identifica que en alto porcentaje de los encuestados realizaron aportes y sugerencias con relación a los programas deportivos de alcance formativo, siendo muy bajos los aportes y referencia a los programas ofertados por las áreas de Altos Logros, Fomento y Desarrollo Social. Se denota baja gestión de los entrenadores e instructores de los programas deportivos y/o sociales para la consolidación de información mediante la encuesta formulada por Insdeportes Cajicá para acceso de los clientes - padres de familia y deportistas. </t>
  </si>
  <si>
    <t>NOMBRES</t>
  </si>
  <si>
    <t>DIAGNÓSTICO POR DISCIPLINA O PROGRAMA</t>
  </si>
  <si>
    <t>DISCIPLINA - PROGRAMA</t>
  </si>
  <si>
    <t>ACTIVIDAD FISICA MUSICALIZADA</t>
  </si>
  <si>
    <t>AJEDREZ - DSC</t>
  </si>
  <si>
    <t>AJEDREZ (COMBINADO)</t>
  </si>
  <si>
    <t>ATLETISMO</t>
  </si>
  <si>
    <t>BADMINTON</t>
  </si>
  <si>
    <t>BALONCESTO</t>
  </si>
  <si>
    <t>BALONCESTO - DSC</t>
  </si>
  <si>
    <t>BICICROSS</t>
  </si>
  <si>
    <t>CICLISMO</t>
  </si>
  <si>
    <t>CICLOMONTAÑISMO</t>
  </si>
  <si>
    <t>ESGRIMA</t>
  </si>
  <si>
    <t>ESGRIMA -DSC</t>
  </si>
  <si>
    <t>EXPLORACIÓN DEPORTIVA</t>
  </si>
  <si>
    <t>FÚTBOL</t>
  </si>
  <si>
    <t>FÚTBOL SALA Y SALÓN</t>
  </si>
  <si>
    <t>FÚTBOL SALA Y SALÓN - DSC</t>
  </si>
  <si>
    <t>FÚTBOL-DSC</t>
  </si>
  <si>
    <t>GIMNASIA</t>
  </si>
  <si>
    <t>GOLF</t>
  </si>
  <si>
    <t>HAPKIDO (COMBINADO)</t>
  </si>
  <si>
    <t>JUDO</t>
  </si>
  <si>
    <t>JUDO - DSC</t>
  </si>
  <si>
    <t>KARATE-DO</t>
  </si>
  <si>
    <t>MATROGIMNASIA</t>
  </si>
  <si>
    <t>NATACIÓN Y MATRO</t>
  </si>
  <si>
    <t xml:space="preserve">PATINAJE </t>
  </si>
  <si>
    <t>PORRAS</t>
  </si>
  <si>
    <t xml:space="preserve">RECREACIÓN </t>
  </si>
  <si>
    <t>TAEKWONDO (COMBINADO)</t>
  </si>
  <si>
    <t>TENIS DE CAMPO (COMBINADO)</t>
  </si>
  <si>
    <t>TENIS DE MESA</t>
  </si>
  <si>
    <t xml:space="preserve">ULTIMATE </t>
  </si>
  <si>
    <t>VOLEIBOL (COMBINADO)</t>
  </si>
  <si>
    <t>VOLEIBOL -DSC</t>
  </si>
  <si>
    <t xml:space="preserve">TOTAL </t>
  </si>
  <si>
    <t>EDGAR MOYANO</t>
  </si>
  <si>
    <t xml:space="preserve">ANDRES SEBASTIAN BELLO ALONSO </t>
  </si>
  <si>
    <t>DEIBY KOLVI PATIÑO</t>
  </si>
  <si>
    <t>WERNER ISAAC CHIA</t>
  </si>
  <si>
    <t>NICOLAS EXNEYDER AVILA GUTIERREZ</t>
  </si>
  <si>
    <t>CAMILO PAVA</t>
  </si>
  <si>
    <t>CARLOS MURCIA</t>
  </si>
  <si>
    <t>JOSE ALEJANDRO MENDEZ</t>
  </si>
  <si>
    <t>DANIEL OSWALDO MARTINEZ</t>
  </si>
  <si>
    <t>OLGA MARCELA ALFONSO RODRIGUEZ</t>
  </si>
  <si>
    <t>JORGE ALBERTO CASTRO RAMIREZ</t>
  </si>
  <si>
    <t xml:space="preserve">MICHAEL STEVEN AGUDELO RINCON </t>
  </si>
  <si>
    <t>ISMAEL PANTOJA</t>
  </si>
  <si>
    <t>CARLOS LEONARDO GARZON APONTE</t>
  </si>
  <si>
    <t>DIEGO ALEXANDER SUAREZ BELLO</t>
  </si>
  <si>
    <t>LUIS CARLOS PARRA GOMEZ</t>
  </si>
  <si>
    <t>CRISTHIAN YESID GUERRERO YEPES</t>
  </si>
  <si>
    <t>JUAN ANTONIO AGUDO OSORIO</t>
  </si>
  <si>
    <t xml:space="preserve">DAVID GEOVANNY SARMIENTO </t>
  </si>
  <si>
    <t>ENRIQUE MUNAR</t>
  </si>
  <si>
    <t>OMAR JAVIER GUERRA</t>
  </si>
  <si>
    <t xml:space="preserve">JULIO ENRIQUE ESPINOSA </t>
  </si>
  <si>
    <t xml:space="preserve">MANUEL ANDRES ROCHA ESPINOSA </t>
  </si>
  <si>
    <t>WILMER LOPEZ</t>
  </si>
  <si>
    <t xml:space="preserve">VIVIANA GALEANO TORRES </t>
  </si>
  <si>
    <t>CINDY TATIANA MALAVER VELEZ</t>
  </si>
  <si>
    <t>JORGE ENRIQUE RODRIGUEZ MANRIQUE</t>
  </si>
  <si>
    <t>LUIS GUILLERMO GUIO CARVAJAL</t>
  </si>
  <si>
    <t xml:space="preserve">PAOLA GARZON </t>
  </si>
  <si>
    <t>YEISON SNADER RODRIGUEZ MARTINEZ</t>
  </si>
  <si>
    <t xml:space="preserve">JORGE ELIECER LOPEZ AGUIRRE </t>
  </si>
  <si>
    <t>JENNY MARITZA MOLANO TRIANA</t>
  </si>
  <si>
    <t>MELISSA MORA</t>
  </si>
  <si>
    <t>NICOLAS BONILLA VENEGAS</t>
  </si>
  <si>
    <t>PASCUAL LOZANO MATEUS</t>
  </si>
  <si>
    <t>GERMAN ORLANDO CASALLAS VILLAREAL</t>
  </si>
  <si>
    <t>GIOVANNY QUICENO</t>
  </si>
  <si>
    <t>GERMAN ALEXANDER VILLARAGA VANEGAS</t>
  </si>
  <si>
    <t>RUBEN DARIO TIBADUIZA CACERES</t>
  </si>
  <si>
    <t>RICARDO DANIEL PRIETO RODRIGUEZ</t>
  </si>
  <si>
    <t>JULIAN CARDENAS</t>
  </si>
  <si>
    <t>JHON ALEXANDER PALACIOS GALINDO</t>
  </si>
  <si>
    <t>OSCAR DANIEL CONTRERAS GARZON</t>
  </si>
  <si>
    <t>TULIO ALFONSO SANCHEZ</t>
  </si>
  <si>
    <t>MONICA MOLINA</t>
  </si>
  <si>
    <t>JOSE LUIS GOMEZ</t>
  </si>
  <si>
    <t>FABIO APONTE</t>
  </si>
  <si>
    <t>STEPHANIE MONCADA</t>
  </si>
  <si>
    <t>JULIO BARRIOS</t>
  </si>
  <si>
    <t>CATALINA DÍAZ</t>
  </si>
  <si>
    <t>JORGE CHALA</t>
  </si>
  <si>
    <t>DIANA MARIA GARCIA BELTRAN</t>
  </si>
  <si>
    <t>JASBLEYDY CAROLINA ZAPATA PINEDA</t>
  </si>
  <si>
    <t>ERICK CARRANZA</t>
  </si>
  <si>
    <t>VICTORIA ALICIA GALVIS PATAQUIVA</t>
  </si>
  <si>
    <t>JOHN JAIRO PATAQUIVA SIERRA</t>
  </si>
  <si>
    <t>LAURA CORREDOR</t>
  </si>
  <si>
    <t>HAMMER CAÑATE</t>
  </si>
  <si>
    <t>DIAGNÓSTICO POR INSTRUCTOR O ENTRENADOR</t>
  </si>
  <si>
    <t xml:space="preserve">De acuerdo a los datos obtenidos se evidencia el impacto alcanzado por cada instructor y/o entrenador, ya sea de orden Formativo, Altos Logros, Fomento o Desarrollo Social. Identificando que en los procesos de descentralización de la escuela polideportiva no se socializó o se realizó seguimiento con la población atendida para el diligenciamiento de la encuesta, por ende, no se evidencian aportes o sugerencias de los clientes externos en lo concerniente a este programa y prevalece la baja participación con base al número de inscritos. </t>
  </si>
  <si>
    <t>OBSERVACIÓN E INTERPRETACIÓN PREGUNTAS ENCUESTA SATISFACCIÓN DEL CLIENTE</t>
  </si>
  <si>
    <t>PORCENTAJE ENCUESTADOS POR ÁREA</t>
  </si>
  <si>
    <t>COMPARATIVO ENCUESTADOS POR PROGRAMAS Y ÁREA</t>
  </si>
  <si>
    <t>1.	Seleccione su disciplina deportiva o a la que pertenece su hij@</t>
  </si>
  <si>
    <t>3. Escriba Nombre y Apellido del Entrenador y/o Instructor</t>
  </si>
  <si>
    <t>4. ¿El proceso de inscripciones dispuesto por Insdeportes Cajicá a través de su página web es de fácil acceso y ejecución para usted?</t>
  </si>
  <si>
    <t>PROCESO INSCRIPCIONES INSDEPORTES CAJICÁ</t>
  </si>
  <si>
    <t>SI</t>
  </si>
  <si>
    <t>ÍTEMS</t>
  </si>
  <si>
    <t>5. ¿La información publicada por la entidad (circular informativa, instructivos, otros) con relación al proceso de inscripciones es clara y de fácil acceso?</t>
  </si>
  <si>
    <t>ACTOS ADMINISTRATIVOS Y MATERIAL DE APOYO INSCRIPCIONES</t>
  </si>
  <si>
    <t xml:space="preserve">7. ¿Cómo evalúa el método de enseñanza del instructor ? Siendo 5 el valor mas alto y 1 el mas bajo. </t>
  </si>
  <si>
    <t>EVALUACIÓN METODOLOGIA IMPLEMENTADA</t>
  </si>
  <si>
    <t>ESCALA EVALUACIÓN</t>
  </si>
  <si>
    <t>En este criterio de la encuesta con relación al consolidado se evidencia y establece que los rangos más altos de la escala de evaluación como lo son los registros en cinco (5) y cuatro (4), comprenden el  95% del total general, por ende, se procede a brindar como porcentaje de satisfacción del cliente positivamente en el proceso Metodológico.</t>
  </si>
  <si>
    <t>8. ¿Ha evidenciado avances en la formación integral del deportista?(Nivel deportivo, desarrollo personal y social)</t>
  </si>
  <si>
    <t>PERCEPCIÓN AVANCES DEPORTIVOS Y SOCIALES</t>
  </si>
  <si>
    <t xml:space="preserve">9. ¿Cree usted que el proceso o método de comunicación Entrenador - Deportista / Padres de familia, es asertivo? </t>
  </si>
  <si>
    <t>COMUNICACIÓN ASERTIVA</t>
  </si>
  <si>
    <t>10.Con relación a los objetivos y metas del programa previamente informados por el Entrenador y/o Instructor ¿Evidencia planeación de las sesiones, conoce el propósito de las mismas y es coherente con su ejecución?</t>
  </si>
  <si>
    <t>DESCONOZCO EL PROCESO EN GENERAL, ÚNICAMENTE ASISTIMOS.</t>
  </si>
  <si>
    <t>¿CONOCE LAS METAS Y OBJETIVOS DEL PROCESO?</t>
  </si>
  <si>
    <t>11. ¿El instructor cumple con los horarios establecidos para la categoría asignada?</t>
  </si>
  <si>
    <t>CUMPLIMIENTO FRANJA HORARIA</t>
  </si>
  <si>
    <t>12. ¿Considera que los escenarios en los que se ejecutan las actividades recreo deportivas son idóneos para su desarrollo?</t>
  </si>
  <si>
    <t>ESCENARIOS IDÓNEOS PARA LA PRÁCTICA DEPORTIVA</t>
  </si>
  <si>
    <t xml:space="preserve">13. Conozco plenamente el propósito del presente formulario, autorizó a Insdeportes Cajicá para el manejo de la información aquí contenida según la normatividad vigente, con fines netamente organizacionales y de mejora continua, así mismo, que dicha información contará con la debida reserva en atención a las novedades o sugerencias dadas por los encuestados. </t>
  </si>
  <si>
    <t>CONSENTIMIENTO INFORMADO - TRATAMIENTO DE DATOS</t>
  </si>
  <si>
    <t>Dando alcance al diagnóstico realizado a la información base de la encuesta, se establecerá consolidar todos los porcentajes de las preguntas que permitan consolidar, sumar y dividir por el número de criterios, con la finalidad de establecer el promedio general y de está forma brindar el porcentaje total del diagnóstico y tabulación del proceso.</t>
  </si>
  <si>
    <t>Semestral</t>
  </si>
  <si>
    <t>% FAVOR</t>
  </si>
  <si>
    <t>% CONTRA</t>
  </si>
  <si>
    <t>PORCENTAJE DE SATISFACCIÓN</t>
  </si>
  <si>
    <t>FICHA TÉCNICA</t>
  </si>
  <si>
    <t>ENTIDAD O GRUPO QUE LA ENCOMENDÓ</t>
  </si>
  <si>
    <t>ÁREA ENCARGADA DE LA EJECUCIÓN</t>
  </si>
  <si>
    <t>FUENTE DE FINANCIACIÓN</t>
  </si>
  <si>
    <t>OBJETIVO GENERAL</t>
  </si>
  <si>
    <t>POBLACIÓN DE ESTUDIO</t>
  </si>
  <si>
    <t>DISEÑO MUESTRA</t>
  </si>
  <si>
    <t>TAMAÑO DE LA MUESTRA</t>
  </si>
  <si>
    <t>NÚMERO DE ENCUESTADOS</t>
  </si>
  <si>
    <t>TÉCNICA DE RECOLECCIÓN</t>
  </si>
  <si>
    <t>MARGEN DE ERROR</t>
  </si>
  <si>
    <t>TEMAS POR LOS QUE SE INDAGO</t>
  </si>
  <si>
    <t>FECHA DE RECOLECCIÓN</t>
  </si>
  <si>
    <t>DISTRIBUCIÓN MUESTRA</t>
  </si>
  <si>
    <t>MARCOS DE MUESTRA</t>
  </si>
  <si>
    <t>Instituto Municipal de Deportes y Recreación de Cajicá</t>
  </si>
  <si>
    <t>NIT</t>
  </si>
  <si>
    <t>800185515-7</t>
  </si>
  <si>
    <t>Aplicabilidad virtual, remitida masivamente a través de mensajería instantánea mediante los grupos de WhatsApp institucionales.</t>
  </si>
  <si>
    <t>El margen de error se contempla en un 3% con un nivel de confiabilidad del 97%.</t>
  </si>
  <si>
    <t>Líder área Deporte Formativo Escolar</t>
  </si>
  <si>
    <t>Remitirse al Informe de tabulación indicador de satisfacción del cliente</t>
  </si>
  <si>
    <t>9 al 11 de Junio de 2022</t>
  </si>
  <si>
    <t>Escuela Polideportiva - deportes de Altos Logros, Fomento y Desarrollo Social.</t>
  </si>
  <si>
    <t>Se proyecta alcanzar los programas deportivos y/o sociales en el contexto formativo y de proyección a altos logros en; Actividad física musicalizada, Ajedrez – dsc, Ajedrez (combinado), Atletismo, Bádminton, Baloncesto, Baloncesto – dsc, Bicicross, Boxeo, Campismo, Ciclismo, Ciclomontañismo, Deporte adaptado, Esgrima, Esgrima -dsc, Exploración deportiva, Fútbol, Fútbol sala y salón, Fútbol sala y salón – dsc, Fútbol-dsc, Gimnasia, Golf, Hapkido (combinado), Judo, Judo – dsc, Karate-do, Matrogimnasia, Natación y Matro, Patinaje, Porras, Recreación, Rumba Kids, Taekwondo (combinado), Tenis de campo (combinado), Tenis de mesa, Ultimate, Voleibol (combinado) y Voleibol -dsc.</t>
  </si>
  <si>
    <t>PREGUNTA N°</t>
  </si>
  <si>
    <t>DATOS GENERALES PORCENTAJE ENCUESTADOS POR ÁREA</t>
  </si>
  <si>
    <t>Insdeportes Cajicá, encuesta ejecutada sin gastos de ejecución, proceso netamente de orden administrativo a través de las herramientas tecnológicas actuales de la entidad.</t>
  </si>
  <si>
    <t>Hombres y mujeres padres de familia y/o deportistas mayores de 18 años, inscritos en programas deportivos y/o sociales ofertados por la entidad</t>
  </si>
  <si>
    <t>Dirección - Planeación Estratégica</t>
  </si>
  <si>
    <t>ÍNDICE DE EVALUACIÓN GENERAL DE LA ENCUESTA APLICADA PRIMER PERÍODO 2022</t>
  </si>
  <si>
    <t>ÍNDICE DE EVALUACIÓN GENERAL DE LA ENCUESTA APLICADA SEGUNDO PERÍODO 2022</t>
  </si>
  <si>
    <t>1. ¿La imagen que usted tiene del Instituto Municipal de Deportes y Recreación de Cajicá, con relación a los servicios que presta es favorable?</t>
  </si>
  <si>
    <t>2. En una escala de 1 al 5  (siendo 1 el más bajo y 5 el valor más alto) ¿Cómo calificarías nuestros programas deportivos y/o sociales?</t>
  </si>
  <si>
    <t xml:space="preserve">CALIFICACIÓN DE PROGRAMAS 1 A 5 </t>
  </si>
  <si>
    <t>3. Selecciona el programa o servicio que prácticas</t>
  </si>
  <si>
    <t>4. Elige el entrenador y/o instructor que lideró el proceso deportivo en el cual participó</t>
  </si>
  <si>
    <t>BLAS CAMILO FONSECA</t>
  </si>
  <si>
    <t>5. Considera usted que el entrenador deportivo con quien realizó el proceso en el 2022 ¿conoce plenamente de la disciplina deportiva y su labor aporta a la mejora integral del deportista?</t>
  </si>
  <si>
    <t>Blas Camilo Fonseca (Natación)</t>
  </si>
  <si>
    <t>Carlos Murcia (BMX Bicicross)</t>
  </si>
  <si>
    <t>Catalina Díaz (Natación)</t>
  </si>
  <si>
    <t>Cristhian Yesid Guerrero (Fútbol)</t>
  </si>
  <si>
    <t>Deiby Kolvy Patiño (Bádminton)</t>
  </si>
  <si>
    <t>Diego Alexander Suarez (Fútbol)</t>
  </si>
  <si>
    <t>Jenny Maritza Molano 
(Matrogimnasia)</t>
  </si>
  <si>
    <t>Jhon Alexander Palacios (Voleibol)</t>
  </si>
  <si>
    <t>Jorge Eduardo Chala (Natación)</t>
  </si>
  <si>
    <t>Juan Antonio Agudo (Fútbol)</t>
  </si>
  <si>
    <t>Julián Cárdenas (Voleibol)</t>
  </si>
  <si>
    <t>Julio Barrios (Matronatación)</t>
  </si>
  <si>
    <t>Luis Carlos Parra (Fútbol)</t>
  </si>
  <si>
    <t>Manual Andrés Rocha 
(Futsal y Fútbol de Salón)</t>
  </si>
  <si>
    <t>Melissa Mora (Patinaje)</t>
  </si>
  <si>
    <t>Nicolás Bonilla (Patinaje)</t>
  </si>
  <si>
    <t>Pascual Lozano (Patinaje)</t>
  </si>
  <si>
    <t>Rubén Dario Tibaduiza 
(Tenis de Campo)</t>
  </si>
  <si>
    <t>Camilo Pava Suaza (Baloncesto)</t>
  </si>
  <si>
    <t>Werner Isaac Chia (Baloncesto)</t>
  </si>
  <si>
    <t>Viviana Galeano Torres (Gimnasia)</t>
  </si>
  <si>
    <t>REGISTROS (-)</t>
  </si>
  <si>
    <t>T. REGISTROS</t>
  </si>
  <si>
    <t>No / # Registros</t>
  </si>
  <si>
    <t>NO RECOMIENDAN LA CONTINUIDAD DEL ENTRENADOR</t>
  </si>
  <si>
    <t>6. En escala de 1 a 5 califique la labor desempeñada por el entrenador y/o instructor de su elección.</t>
  </si>
  <si>
    <t>CALIFIQUE LA LABOR DE LOS ENTRENADORES</t>
  </si>
  <si>
    <t>7. ¿Recomendaría usted la continuidad del entrenador y/o instructor deportivo de su elección?</t>
  </si>
  <si>
    <t>RECOMENDARÍA CONTINUIDAD DE ENTRENADORES</t>
  </si>
  <si>
    <t>Variable - Entrenadores que refieren los encuestados NO recomendarían</t>
  </si>
  <si>
    <t>8. ¿La franja horaria establecida en el proceso de inscripciones, se cumplió en la ejecución del periodo según lo contemplado inicialmente?</t>
  </si>
  <si>
    <t>9. En una escala de 1 a 5 califique el escenario deportivo e infraestructura, en la cual se realizaron las actividades de los programas de su elección.</t>
  </si>
  <si>
    <t>CALIFICACIÓN INFRAESTRUCTURA DEPORTIVA</t>
  </si>
  <si>
    <t>10. La implementación deportiva con la que cuenta el Instituto Municipal, ¿suple las necesidades técnicas para la práctica deportiva y su estado es idóneo?</t>
  </si>
  <si>
    <t>LA IMPLEMENTACIÓN ES IDÓNEA Y SUPLE LA NECESIDAD</t>
  </si>
  <si>
    <t>11. ¿En la presente vigencia mediante reuniones periódicas le fue expuesta por parte del entrenador y/o instructor deportivo, la planeación del proceso que lidera, la proyección de participación deportiva y el procedimiento para la solicitud de aval y apoyos a salidas y competencias?</t>
  </si>
  <si>
    <t>CONOCE LAS METAS Y PROCESOS</t>
  </si>
  <si>
    <t>12. Cómo aporte de mejora continua, elija la que considere que deba ser atendida como prioritaria.</t>
  </si>
  <si>
    <t>ÍTEM</t>
  </si>
  <si>
    <t>Gestionar e invertir en mtto preventivo y correctivo escenarios deportivos</t>
  </si>
  <si>
    <t>Ampliar la infraestructura deportiva del municipio</t>
  </si>
  <si>
    <t>Ampliar la capacidad y disponibilidad financiera para poyos deportivos</t>
  </si>
  <si>
    <t>Adquirir uniformes de las delegaciones representativas</t>
  </si>
  <si>
    <t>Establecer en los procesos grupos formativos y avanzados</t>
  </si>
  <si>
    <t>Adquirir implementación deportiva especifica por deporte (Balones, etc.)</t>
  </si>
  <si>
    <t>INTERVENCIÓN PRIORITARIA POR LA ADMINISTRACIÓN</t>
  </si>
  <si>
    <t>13. ¿Contempla continuar en los procesos recreo deportivos que oferta la entidad en la vigencia 2023?</t>
  </si>
  <si>
    <t>¿CONTEMPLA CONTINUAR CON INSDEPORTES EN EL 2023?</t>
  </si>
  <si>
    <t>14. En escala de 1 a 5 según su criterio califique la gestión de la actual administración de Insdeportes Cajicá</t>
  </si>
  <si>
    <t xml:space="preserve">CALIFICACIÓN GESTIÓN ADMINISTRACIÓN INSDEPORTES </t>
  </si>
  <si>
    <t>15. ¿Recomendarías los programas deportivos y/o sociales ofertados por Insdeportes Cajicá a amigos y familiares?</t>
  </si>
  <si>
    <t xml:space="preserve">RECOMIENDARÍA LOS PROGRAMAS DE INSDEPORTES </t>
  </si>
  <si>
    <t xml:space="preserve">Conozco de la finalidad de la presente encuesta y autorizó a Insdeportes para el manejo de la información aquí consagrada, con fines institucionales y evaluación de procesos para la mejora continua de la entidad. </t>
  </si>
  <si>
    <t>AUTORIZACIÓN USO INFORMACIÓN REGISTRADA</t>
  </si>
  <si>
    <t>CONSOLIDADO GENERAL ENCUESTA SEGUNDO PERÍODO 2022</t>
  </si>
  <si>
    <t>CONSOLIDADO GENERAL ENCUESTA PRIMER PERÍODO 2022</t>
  </si>
  <si>
    <t>CONSOLIDADO Y PROMEDIO GENERAL ENCUESTA II - 2022</t>
  </si>
  <si>
    <t>CONSOLIDADO Y PROMEDIO GENERAL ENCUESTA I - 2022</t>
  </si>
  <si>
    <t>Trece (13)</t>
  </si>
  <si>
    <t>Nueve (9)</t>
  </si>
  <si>
    <t>NÚMERO PREGUNTAS TABULADAS PORCENTAJE</t>
  </si>
  <si>
    <t>NÚMERO DE PREGUNTAS FORMULADAS</t>
  </si>
  <si>
    <t>RESPONSABLE DE REVISIÓN Y AVAL DE ANÁLISIS</t>
  </si>
  <si>
    <t>RESPONSABLE DE ANÁLISIS E INTERPRETACIÓN</t>
  </si>
  <si>
    <t>Total, de personas a impactar 3500</t>
  </si>
  <si>
    <t>Total, de personas encuestadas 835</t>
  </si>
  <si>
    <r>
      <t xml:space="preserve">El diseño de la muestra se consolido en cuatro etapas:
</t>
    </r>
    <r>
      <rPr>
        <b/>
        <sz val="11"/>
        <rFont val="Century Gothic"/>
        <family val="2"/>
      </rPr>
      <t>]&gt;</t>
    </r>
    <r>
      <rPr>
        <sz val="11"/>
        <rFont val="Century Gothic"/>
        <family val="2"/>
      </rPr>
      <t xml:space="preserve"> Etapa 1: Identificar la población objeto.
</t>
    </r>
    <r>
      <rPr>
        <b/>
        <sz val="11"/>
        <rFont val="Century Gothic"/>
        <family val="2"/>
      </rPr>
      <t>]&gt;</t>
    </r>
    <r>
      <rPr>
        <sz val="11"/>
        <rFont val="Century Gothic"/>
        <family val="2"/>
      </rPr>
      <t xml:space="preserve"> Etapa 2: Creación del formulario, verificación y aval de la dirección.
</t>
    </r>
    <r>
      <rPr>
        <b/>
        <sz val="11"/>
        <rFont val="Century Gothic"/>
        <family val="2"/>
      </rPr>
      <t>]&gt;</t>
    </r>
    <r>
      <rPr>
        <sz val="11"/>
        <rFont val="Century Gothic"/>
        <family val="2"/>
      </rPr>
      <t xml:space="preserve"> Etapa 3: Programas a impactar y mecanismos de recolección.
</t>
    </r>
    <r>
      <rPr>
        <b/>
        <sz val="11"/>
        <rFont val="Century Gothic"/>
        <family val="2"/>
      </rPr>
      <t>]&gt;</t>
    </r>
    <r>
      <rPr>
        <sz val="11"/>
        <rFont val="Century Gothic"/>
        <family val="2"/>
      </rPr>
      <t xml:space="preserve"> Etapa 4: Difusión y acceso a población objeto.</t>
    </r>
  </si>
  <si>
    <t>Con relación a los datos estadísticos obtenidos en comparativo con la primera muestra en el mes de junio se evidencia un incremento en el diligenciamiento, tomando como línea base 3500 inscritos, consolidando 1143 registros para un 33% de la población total, en donde se identifica que prevalece el alto porcentaje de los encuestados en los programas deportivos de alcance formativo, siendo muy bajos los aportes y referencia a los programas ofertados por las áreas de Altos Logros, Fomento y Desarrollo Social. Se denota baja gestión de los entrenadores e instructores de los programas deportivos y/o sociales para la consolidación de información mediante la encuesta formulada por Insdeportes Cajicá para acceso de los clientes - padres de familia y deportistas.</t>
  </si>
  <si>
    <t>PORCENTAJE FAVORABILIDAD INSDEPORTES CAJICÁ</t>
  </si>
  <si>
    <t xml:space="preserve">2. En una escala de 1 al 5  (siendo 1 el más bajo y 5 el valor más alto) ¿Cómo calificarías nuestros programas deportivos y/o sociales?, </t>
  </si>
  <si>
    <t>SI 1116 / NO 27</t>
  </si>
  <si>
    <t>1(6) / 2(8) / 3(70) 
4(386) / 5(673)</t>
  </si>
  <si>
    <t>SI 1105 / NO 39</t>
  </si>
  <si>
    <t>1(18) / 2(19) / 3(40) 
4(170) / 5(896)</t>
  </si>
  <si>
    <t>SI 1089 / NO 54</t>
  </si>
  <si>
    <t>SI 1092 / NO 51</t>
  </si>
  <si>
    <t>1(31) / 2(60) / 3(220) 
4(418) / 5(414)</t>
  </si>
  <si>
    <t>SI 955 / NO 188</t>
  </si>
  <si>
    <t>SI 1037 / NO 106</t>
  </si>
  <si>
    <t>SI 1111 / NO 32</t>
  </si>
  <si>
    <t>1(32) / 2(22) / 3(176) 
4(488) / 5(425)</t>
  </si>
  <si>
    <t>SI 1040 / NO 103</t>
  </si>
  <si>
    <t>SI 1134 / NO 9</t>
  </si>
  <si>
    <t>Andrés Bello (Atletismo)</t>
  </si>
  <si>
    <t>José Alejandro Méndez (Boxeo)</t>
  </si>
  <si>
    <t>Ampliar la capacidad y disponibilidad financiera para apoyos deportivos</t>
  </si>
  <si>
    <t>Voleibol</t>
  </si>
  <si>
    <t>Oscar Daniel Contreras (Voleibol)</t>
  </si>
  <si>
    <t>Luis Enrique Munar (Fútbol)</t>
  </si>
  <si>
    <t>Jenny Maritza Molano (Matrogimnasia)</t>
  </si>
  <si>
    <t>Stephanie Moncada (Natación)</t>
  </si>
  <si>
    <t>Gestionar e Invertir en mantenimiento preventivo y correctivo de los escenarios deportivos</t>
  </si>
  <si>
    <t>Patinaje</t>
  </si>
  <si>
    <t>Pascual Lozano Mateus (Patinaje)</t>
  </si>
  <si>
    <t>Luz Dary Velandia (Baloncesto Descentralizado)</t>
  </si>
  <si>
    <t>Ricardo Daniel Prieto (Ultimate - Disco Volador)</t>
  </si>
  <si>
    <t>Daniel Oswaldo Martínez (Ciclismo Ruta)</t>
  </si>
  <si>
    <t>Julián Quiroga (Tenis de Campo)</t>
  </si>
  <si>
    <t>Manuel Andrés Rocha (Futsal Y Fútbol de Salón)</t>
  </si>
  <si>
    <t>José Luis Gómez (Voleibol)</t>
  </si>
  <si>
    <t>German Alexander Villarraga (Tenis de Campo)</t>
  </si>
  <si>
    <t>Yesison Snaider Rodriguez (Judo)</t>
  </si>
  <si>
    <t>Olga Marcela Alfonso (Ciclismo Ruta)</t>
  </si>
  <si>
    <t>Adquirir implementación deportiva especifica por deporte (balones, etc.)</t>
  </si>
  <si>
    <t>Carlos Leonardo Garzón (Fútbol)</t>
  </si>
  <si>
    <t>Jorge Alberto Castro (Ciclomontañismo MTB)</t>
  </si>
  <si>
    <t>German Orlando Casallas (Porras)</t>
  </si>
  <si>
    <t>Paola Garón (Exploración deportiva)</t>
  </si>
  <si>
    <t>Hammer Cañate (Rumba Kids)</t>
  </si>
  <si>
    <t>Nicolás Ávila Gutiérrez (Baloncesto)</t>
  </si>
  <si>
    <t>Omar Javier Guerra (Fútbol Descentralizado)</t>
  </si>
  <si>
    <t>John Edison Herrera (Taekwondo)</t>
  </si>
  <si>
    <t>Juan Rolando Montenegro (Ajedrez)</t>
  </si>
  <si>
    <t>Wilmer Lopez (Futsal Y Fútbol de Salón)</t>
  </si>
  <si>
    <t>Jhasbleidy Carolina Zapata (Actividad Física)</t>
  </si>
  <si>
    <t>Jorge Enrique Rodríguez (Golf)</t>
  </si>
  <si>
    <t>Jorge Eliecer López (Karate Do)</t>
  </si>
  <si>
    <t>Edgar Moyano (Ajedrez Descentralizado)</t>
  </si>
  <si>
    <t>Luis Guillermo Guio (Hapkido)</t>
  </si>
  <si>
    <t>Rubén Darío Tibaduiza (Tenis de Campo)</t>
  </si>
  <si>
    <t>Nicolás Bonilla Venegas (Patinaje)</t>
  </si>
  <si>
    <t>Futsal y Fútbol de salón</t>
  </si>
  <si>
    <t>Deporte Adaptado - Paratletismo, Otros</t>
  </si>
  <si>
    <t>Giovanny Quiceno (Tenis de Campo)</t>
  </si>
  <si>
    <t>Cindy Tatiana Malaver (Gimnasia)</t>
  </si>
  <si>
    <t>Ajedrez Descentralizado</t>
  </si>
  <si>
    <t>Werner Isaac Chía (Baloncesto)</t>
  </si>
  <si>
    <t>Diana María García (Actividad Física)</t>
  </si>
  <si>
    <t>Yolman Sánchez Patiño (Taekwondo)</t>
  </si>
  <si>
    <t>David Giovanny Sarmiento (Fútbol Femenino)</t>
  </si>
  <si>
    <t>Tulio Alfonso Sánchez (Voleibol)</t>
  </si>
  <si>
    <t>Ismael Pantoja (Esgrima)</t>
  </si>
  <si>
    <t>Michael Agudelo (Esgrima)</t>
  </si>
  <si>
    <t>PORCENTAJE CUMPLIMIENTO FRANJA HORARIA OFERTADA</t>
  </si>
  <si>
    <t>En este criterio de la encuesta con relación al consolidado se evidencia y establece que los rangos más altos de la escala de evaluación como lo son los registros en cinco (5) y cuatro (4), comprenden el  93% del total general, por ende, se procede a trasladar este criterio al consolidado para la evaluacvión de la encuesta en la tabla general.</t>
  </si>
  <si>
    <t>En este criterio de la encuesta con relación al consolidado se evidencia y establece que los rangos más altos de la escala de evaluación como lo son los registros en cinco (5) y cuatro (4), comprenden el  73% del total general, por ende, se procede a trasladar este criterio al consolidado para la evaluacvión de la encuesta en la tabla general.</t>
  </si>
  <si>
    <t>En este criterio de la encuesta con relación al consolidado se evidencia y establece que los rangos más altos de la escala de evaluación como lo son los registros en cinco (5) y cuatro (4), comprenden el  80% del total general, por ende, se procede a trasladar este criterio al consolidado para la evaluacvión de la encuesta en la tabla general.</t>
  </si>
  <si>
    <t xml:space="preserve">Quinto mes de ejecución del período </t>
  </si>
  <si>
    <t>Total, de personas encuestadas 1143</t>
  </si>
  <si>
    <t>28 al 30 noviembre de 2022</t>
  </si>
  <si>
    <t>Trece (16)</t>
  </si>
  <si>
    <t>Nueve (12)</t>
  </si>
  <si>
    <t>El diseño de la muestra se consolido en cuatro etapas:
]&gt; Etapa 1: Ejecutar las mejoras oportunas con relación a la encuesta preliminar, subsanando las deficiencias en la consolidación de la información.
]&gt; Etapa 2: Identificar la población objeto.
]&gt; Etapa 3: Creación del formulario, verificación y aval de la dirección.
]&gt; Etapa 4: Programas a impactar y mecanismos de recolección.
]&gt; Etapa 5: Difusión y acceso a población objeto.</t>
  </si>
  <si>
    <t>Se proyecta y ejecuta la encuesta de satisfacción, como piloto al ser la primera intervención de este tipo y modalidad para la consolidación de la información respectiva, dando un alcance de 835 registros.</t>
  </si>
  <si>
    <t>Se realiza el diagnóstico de la primera muestra, aplicando mejoras en la consolidación de la información, proyectando unicmanente preguntas cerradas, concretas y efectivas en el marco del análisis e interpretación.</t>
  </si>
  <si>
    <t>Se establece optimizar y mejorar el formulario de encuesta de satisfacción, con preguntas cerradas y efectivas del proceso, para la consolidación de información especifica.</t>
  </si>
  <si>
    <t>Observaciones: Revisar la viabilidad de establecer este proceso en el marco de la plataforma de inscripciones y de fácil acceso a los usuarios interesados en aportar sus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</si>
</sst>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6" x14ac:knownFonts="1">
    <font>
      <sz val="10"/>
      <name val="Arial"/>
    </font>
    <font>
      <sz val="11"/>
      <color theme="1"/>
      <name val="Calibri"/>
      <family val="2"/>
      <scheme val="minor"/>
    </font>
    <font>
      <sz val="11"/>
      <color rgb="FF3F3F76"/>
      <name val="Calibri"/>
      <family val="2"/>
      <scheme val="minor"/>
    </font>
    <font>
      <sz val="11"/>
      <color indexed="8"/>
      <name val="Calibri"/>
      <family val="2"/>
    </font>
    <font>
      <sz val="9"/>
      <color indexed="81"/>
      <name val="Tahoma"/>
      <family val="2"/>
    </font>
    <font>
      <b/>
      <sz val="9"/>
      <color indexed="81"/>
      <name val="Tahoma"/>
      <family val="2"/>
    </font>
    <font>
      <b/>
      <sz val="12"/>
      <color theme="1"/>
      <name val="Century Gothic"/>
      <family val="2"/>
    </font>
    <font>
      <sz val="12"/>
      <color theme="1"/>
      <name val="Century Gothic"/>
      <family val="2"/>
    </font>
    <font>
      <sz val="12"/>
      <name val="Century Gothic"/>
      <family val="2"/>
    </font>
    <font>
      <b/>
      <sz val="11"/>
      <color theme="0"/>
      <name val="Century Gothic"/>
      <family val="2"/>
    </font>
    <font>
      <b/>
      <sz val="11"/>
      <name val="Century Gothic"/>
      <family val="2"/>
    </font>
    <font>
      <sz val="11"/>
      <name val="Century Gothic"/>
      <family val="2"/>
    </font>
    <font>
      <b/>
      <sz val="11"/>
      <color indexed="8"/>
      <name val="Century Gothic"/>
      <family val="2"/>
    </font>
    <font>
      <b/>
      <sz val="12"/>
      <color theme="0"/>
      <name val="Century Gothic"/>
      <family val="2"/>
    </font>
    <font>
      <sz val="10"/>
      <name val="Century Gothic"/>
      <family val="2"/>
    </font>
    <font>
      <b/>
      <sz val="10"/>
      <color rgb="FFFFFFFF"/>
      <name val="Century Gothic"/>
      <family val="2"/>
    </font>
    <font>
      <b/>
      <sz val="10"/>
      <name val="Century Gothic"/>
      <family val="2"/>
    </font>
    <font>
      <b/>
      <sz val="10"/>
      <color theme="0"/>
      <name val="Century Gothic"/>
      <family val="2"/>
    </font>
    <font>
      <sz val="11"/>
      <color theme="1"/>
      <name val="Century Gothic"/>
      <family val="2"/>
    </font>
    <font>
      <sz val="10"/>
      <color theme="1"/>
      <name val="Century Gothic"/>
      <family val="2"/>
    </font>
    <font>
      <b/>
      <sz val="11"/>
      <color rgb="FF202124"/>
      <name val="Century Gothic"/>
      <family val="2"/>
    </font>
    <font>
      <b/>
      <sz val="12"/>
      <name val="Century Gothic"/>
      <family val="2"/>
    </font>
    <font>
      <b/>
      <sz val="10"/>
      <color theme="1"/>
      <name val="Century Gothic"/>
      <family val="2"/>
    </font>
    <font>
      <sz val="10"/>
      <name val="Arial"/>
      <family val="2"/>
    </font>
    <font>
      <sz val="9"/>
      <color rgb="FF000000"/>
      <name val="Century Gothic"/>
      <family val="2"/>
    </font>
    <font>
      <sz val="10"/>
      <color theme="0"/>
      <name val="Calibri"/>
      <family val="2"/>
      <scheme val="minor"/>
    </font>
    <font>
      <sz val="10"/>
      <color theme="7" tint="0.79998168889431442"/>
      <name val="Calibri"/>
      <family val="2"/>
      <scheme val="minor"/>
    </font>
    <font>
      <b/>
      <sz val="10"/>
      <color theme="7" tint="0.79998168889431442"/>
      <name val="Calibri"/>
      <family val="2"/>
      <scheme val="minor"/>
    </font>
    <font>
      <sz val="10"/>
      <color theme="1"/>
      <name val="Calibri"/>
      <family val="2"/>
      <scheme val="minor"/>
    </font>
    <font>
      <b/>
      <sz val="22"/>
      <color theme="7" tint="0.79998168889431442"/>
      <name val="Calibri"/>
      <family val="2"/>
      <scheme val="minor"/>
    </font>
    <font>
      <sz val="9"/>
      <name val="Century Gothic"/>
      <family val="2"/>
    </font>
    <font>
      <b/>
      <sz val="9"/>
      <name val="Century Gothic"/>
      <family val="2"/>
    </font>
    <font>
      <sz val="8"/>
      <name val="Century Gothic"/>
      <family val="2"/>
    </font>
    <font>
      <b/>
      <sz val="9"/>
      <color theme="0"/>
      <name val="Century Gothic"/>
      <family val="2"/>
    </font>
    <font>
      <b/>
      <sz val="9"/>
      <color rgb="FF000000"/>
      <name val="Century Gothic"/>
      <family val="2"/>
    </font>
    <font>
      <b/>
      <sz val="20"/>
      <color theme="0"/>
      <name val="Century Gothic"/>
      <family val="2"/>
    </font>
    <font>
      <b/>
      <sz val="9"/>
      <color rgb="FFFF0000"/>
      <name val="Century Gothic"/>
      <family val="2"/>
    </font>
    <font>
      <sz val="11"/>
      <color rgb="FFFF0000"/>
      <name val="Century Gothic"/>
      <family val="2"/>
    </font>
    <font>
      <sz val="10"/>
      <color rgb="FFFF0000"/>
      <name val="Century Gothic"/>
      <family val="2"/>
    </font>
    <font>
      <sz val="11"/>
      <color rgb="FF000000"/>
      <name val="Century Gothic"/>
      <family val="2"/>
    </font>
    <font>
      <sz val="12"/>
      <color rgb="FF000000"/>
      <name val="Century Gothic"/>
      <family val="2"/>
    </font>
    <font>
      <b/>
      <sz val="10"/>
      <color rgb="FFFF0000"/>
      <name val="Century Gothic"/>
      <family val="2"/>
    </font>
    <font>
      <sz val="10"/>
      <color rgb="FF000000"/>
      <name val="Century Gothic"/>
      <family val="2"/>
    </font>
    <font>
      <b/>
      <sz val="14"/>
      <color theme="0"/>
      <name val="Century Gothic"/>
      <family val="2"/>
    </font>
    <font>
      <sz val="14"/>
      <name val="Century Gothic"/>
      <family val="2"/>
    </font>
    <font>
      <sz val="14"/>
      <color rgb="FF000000"/>
      <name val="Century Gothic"/>
      <family val="2"/>
    </font>
    <font>
      <b/>
      <sz val="14"/>
      <name val="Century Gothic"/>
      <family val="2"/>
    </font>
    <font>
      <b/>
      <sz val="16"/>
      <color theme="0"/>
      <name val="Century Gothic"/>
      <family val="2"/>
    </font>
    <font>
      <b/>
      <sz val="16"/>
      <name val="Century Gothic"/>
      <family val="2"/>
    </font>
    <font>
      <sz val="16"/>
      <name val="Century Gothic"/>
      <family val="2"/>
    </font>
    <font>
      <sz val="16"/>
      <color rgb="FF000000"/>
      <name val="Century Gothic"/>
      <family val="2"/>
    </font>
    <font>
      <b/>
      <sz val="24"/>
      <color theme="0"/>
      <name val="Century Gothic"/>
      <family val="2"/>
    </font>
    <font>
      <b/>
      <sz val="8"/>
      <color theme="0"/>
      <name val="Century Gothic"/>
      <family val="2"/>
    </font>
    <font>
      <sz val="11"/>
      <color rgb="FF002060"/>
      <name val="Century Gothic"/>
      <family val="2"/>
    </font>
    <font>
      <b/>
      <sz val="7"/>
      <color theme="0"/>
      <name val="Calibri"/>
      <family val="2"/>
      <scheme val="minor"/>
    </font>
    <font>
      <b/>
      <sz val="16"/>
      <color rgb="FFFFFFFF"/>
      <name val="Century Gothic"/>
      <family val="2"/>
    </font>
  </fonts>
  <fills count="18">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92D05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indexed="9"/>
        <bgColor indexed="64"/>
      </patternFill>
    </fill>
    <fill>
      <patternFill patternType="solid">
        <fgColor rgb="FF0081E2"/>
        <bgColor indexed="64"/>
      </patternFill>
    </fill>
    <fill>
      <patternFill patternType="solid">
        <fgColor rgb="FF005DA2"/>
        <bgColor indexed="64"/>
      </patternFill>
    </fill>
    <fill>
      <patternFill patternType="solid">
        <fgColor rgb="FF007635"/>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
      <patternFill patternType="solid">
        <fgColor rgb="FF5F99F7"/>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rgb="FF0070C0"/>
      </right>
      <top style="thin">
        <color indexed="64"/>
      </top>
      <bottom style="thin">
        <color indexed="64"/>
      </bottom>
      <diagonal/>
    </border>
    <border>
      <left style="thin">
        <color rgb="FF0070C0"/>
      </left>
      <right style="thin">
        <color rgb="FF0070C0"/>
      </right>
      <top style="thin">
        <color indexed="64"/>
      </top>
      <bottom style="thin">
        <color indexed="64"/>
      </bottom>
      <diagonal/>
    </border>
    <border>
      <left/>
      <right style="medium">
        <color rgb="FF000000"/>
      </right>
      <top style="medium">
        <color indexed="64"/>
      </top>
      <bottom/>
      <diagonal/>
    </border>
  </borders>
  <cellStyleXfs count="6">
    <xf numFmtId="0" fontId="0" fillId="0" borderId="0"/>
    <xf numFmtId="0" fontId="2" fillId="3" borderId="1" applyNumberFormat="0" applyAlignment="0" applyProtection="0"/>
    <xf numFmtId="0" fontId="1" fillId="0" borderId="0"/>
    <xf numFmtId="9" fontId="1" fillId="0" borderId="0" applyFont="0" applyFill="0" applyBorder="0" applyAlignment="0" applyProtection="0"/>
    <xf numFmtId="0" fontId="3" fillId="0" borderId="0"/>
    <xf numFmtId="9" fontId="23" fillId="0" borderId="0" applyFont="0" applyFill="0" applyBorder="0" applyAlignment="0" applyProtection="0"/>
  </cellStyleXfs>
  <cellXfs count="299">
    <xf numFmtId="0" fontId="0" fillId="0" borderId="0" xfId="0"/>
    <xf numFmtId="0" fontId="11" fillId="2" borderId="7" xfId="0" applyFont="1" applyFill="1" applyBorder="1"/>
    <xf numFmtId="0" fontId="11" fillId="2" borderId="5" xfId="0" applyFont="1" applyFill="1" applyBorder="1"/>
    <xf numFmtId="0" fontId="11" fillId="2" borderId="8" xfId="0" applyFont="1" applyFill="1" applyBorder="1"/>
    <xf numFmtId="0" fontId="11" fillId="2" borderId="9" xfId="0" applyFont="1" applyFill="1" applyBorder="1"/>
    <xf numFmtId="0" fontId="10" fillId="2" borderId="0" xfId="0" applyFont="1" applyFill="1" applyBorder="1"/>
    <xf numFmtId="0" fontId="11" fillId="2" borderId="0" xfId="0" applyFont="1" applyFill="1" applyBorder="1"/>
    <xf numFmtId="0" fontId="11" fillId="2" borderId="12" xfId="0" applyFont="1" applyFill="1" applyBorder="1"/>
    <xf numFmtId="0" fontId="11" fillId="2" borderId="13" xfId="0" applyFont="1" applyFill="1" applyBorder="1"/>
    <xf numFmtId="0" fontId="11" fillId="2" borderId="2" xfId="0" applyFont="1" applyFill="1" applyBorder="1"/>
    <xf numFmtId="0" fontId="11" fillId="2" borderId="14" xfId="0" applyFont="1" applyFill="1" applyBorder="1"/>
    <xf numFmtId="0" fontId="9" fillId="8" borderId="7" xfId="1" applyFont="1" applyFill="1" applyBorder="1" applyAlignment="1">
      <alignment horizontal="center" vertical="center"/>
    </xf>
    <xf numFmtId="0" fontId="9" fillId="8" borderId="5" xfId="1" applyFont="1" applyFill="1" applyBorder="1" applyAlignment="1">
      <alignment horizontal="center" vertical="center"/>
    </xf>
    <xf numFmtId="0" fontId="9" fillId="8" borderId="8" xfId="1" applyFont="1" applyFill="1" applyBorder="1" applyAlignment="1">
      <alignment horizontal="center" vertical="center"/>
    </xf>
    <xf numFmtId="0" fontId="14" fillId="0" borderId="0" xfId="0" applyFont="1"/>
    <xf numFmtId="0" fontId="9" fillId="8" borderId="6" xfId="1" applyFont="1" applyFill="1" applyBorder="1" applyAlignment="1">
      <alignment horizontal="center" vertical="center"/>
    </xf>
    <xf numFmtId="0" fontId="18" fillId="2" borderId="0" xfId="0" applyFont="1" applyFill="1" applyBorder="1"/>
    <xf numFmtId="0" fontId="14" fillId="2" borderId="0" xfId="0" applyFont="1" applyFill="1"/>
    <xf numFmtId="0" fontId="19" fillId="2" borderId="0" xfId="0" applyFont="1" applyFill="1"/>
    <xf numFmtId="0" fontId="10" fillId="2" borderId="0" xfId="0" applyFont="1" applyFill="1"/>
    <xf numFmtId="0" fontId="20" fillId="0" borderId="0" xfId="0" applyFont="1" applyAlignment="1">
      <alignment vertical="center"/>
    </xf>
    <xf numFmtId="9" fontId="14" fillId="0" borderId="0" xfId="0" applyNumberFormat="1" applyFont="1"/>
    <xf numFmtId="10" fontId="14" fillId="0" borderId="0" xfId="0" applyNumberFormat="1" applyFont="1"/>
    <xf numFmtId="0" fontId="25" fillId="11" borderId="0" xfId="0" applyFont="1" applyFill="1" applyAlignment="1">
      <alignment horizontal="justify" vertical="center" wrapText="1"/>
    </xf>
    <xf numFmtId="0" fontId="25" fillId="11" borderId="0" xfId="0" applyFont="1" applyFill="1" applyAlignment="1">
      <alignment horizontal="center" vertical="center" wrapText="1"/>
    </xf>
    <xf numFmtId="0" fontId="27" fillId="12" borderId="0" xfId="0" applyFont="1" applyFill="1" applyAlignment="1">
      <alignment horizontal="center" vertical="center" wrapText="1"/>
    </xf>
    <xf numFmtId="0" fontId="28" fillId="0" borderId="0" xfId="0" applyFont="1" applyAlignment="1">
      <alignment horizontal="justify" vertical="center" wrapText="1"/>
    </xf>
    <xf numFmtId="0" fontId="29" fillId="12" borderId="0" xfId="0" applyFont="1" applyFill="1" applyAlignment="1">
      <alignment horizontal="center" vertical="center" wrapText="1"/>
    </xf>
    <xf numFmtId="0" fontId="28" fillId="0" borderId="0" xfId="0" applyFont="1" applyAlignment="1">
      <alignment horizontal="center" vertical="center" wrapText="1"/>
    </xf>
    <xf numFmtId="164" fontId="28" fillId="0" borderId="0" xfId="0" applyNumberFormat="1" applyFont="1" applyAlignment="1">
      <alignment horizontal="justify" vertical="center" wrapText="1"/>
    </xf>
    <xf numFmtId="0" fontId="0" fillId="0" borderId="0" xfId="0" applyFont="1" applyAlignment="1">
      <alignment horizontal="justify" vertical="center" wrapText="1"/>
    </xf>
    <xf numFmtId="0" fontId="0" fillId="0" borderId="0" xfId="0" applyFont="1" applyAlignment="1">
      <alignment horizontal="center" vertical="center" wrapText="1"/>
    </xf>
    <xf numFmtId="0" fontId="28" fillId="0" borderId="0" xfId="0" quotePrefix="1" applyFont="1" applyAlignment="1">
      <alignment horizontal="justify" vertical="center" wrapText="1"/>
    </xf>
    <xf numFmtId="0" fontId="0" fillId="0" borderId="0" xfId="0" applyAlignment="1">
      <alignment horizontal="center"/>
    </xf>
    <xf numFmtId="0" fontId="17" fillId="10" borderId="6" xfId="0" applyFont="1" applyFill="1" applyBorder="1" applyAlignment="1">
      <alignment horizontal="center" vertical="center"/>
    </xf>
    <xf numFmtId="0" fontId="24" fillId="0" borderId="6" xfId="0" applyFont="1" applyBorder="1" applyAlignment="1">
      <alignment horizontal="center" vertical="center"/>
    </xf>
    <xf numFmtId="9" fontId="24" fillId="0" borderId="6" xfId="5" applyFont="1" applyBorder="1" applyAlignment="1">
      <alignment horizontal="center"/>
    </xf>
    <xf numFmtId="0" fontId="24" fillId="0" borderId="6" xfId="0" applyFont="1" applyFill="1" applyBorder="1" applyAlignment="1">
      <alignment horizontal="center" vertical="center"/>
    </xf>
    <xf numFmtId="0" fontId="30" fillId="0" borderId="6" xfId="0" applyFont="1" applyBorder="1" applyAlignment="1">
      <alignment horizontal="center"/>
    </xf>
    <xf numFmtId="0" fontId="14" fillId="0" borderId="6" xfId="0" applyFont="1" applyBorder="1" applyAlignment="1">
      <alignment horizontal="center" vertical="center"/>
    </xf>
    <xf numFmtId="0" fontId="30" fillId="0" borderId="6" xfId="0" applyFont="1" applyBorder="1" applyAlignment="1">
      <alignment horizontal="center" vertical="center"/>
    </xf>
    <xf numFmtId="9" fontId="14" fillId="0" borderId="6" xfId="5" applyFont="1" applyBorder="1" applyAlignment="1">
      <alignment horizontal="center" vertical="center"/>
    </xf>
    <xf numFmtId="0" fontId="31" fillId="0" borderId="6" xfId="0" applyFont="1" applyBorder="1" applyAlignment="1">
      <alignment horizontal="center" vertical="center"/>
    </xf>
    <xf numFmtId="0" fontId="16" fillId="0" borderId="6" xfId="0" applyFont="1" applyBorder="1" applyAlignment="1">
      <alignment horizontal="center" vertical="center"/>
    </xf>
    <xf numFmtId="9" fontId="16" fillId="0" borderId="6" xfId="5" applyFont="1" applyBorder="1" applyAlignment="1">
      <alignment horizontal="center" vertical="center"/>
    </xf>
    <xf numFmtId="0" fontId="32" fillId="0" borderId="6" xfId="0" applyFont="1" applyBorder="1" applyAlignment="1">
      <alignment horizontal="left" vertical="center"/>
    </xf>
    <xf numFmtId="0" fontId="11" fillId="0" borderId="0" xfId="0" applyFont="1" applyBorder="1" applyAlignment="1">
      <alignment horizontal="justify" vertical="center" wrapText="1"/>
    </xf>
    <xf numFmtId="0" fontId="16" fillId="0" borderId="0" xfId="0" applyFont="1" applyAlignment="1">
      <alignment horizontal="center"/>
    </xf>
    <xf numFmtId="0" fontId="24" fillId="0" borderId="6" xfId="0" applyFont="1" applyBorder="1" applyAlignment="1">
      <alignment horizontal="center" vertical="center" wrapText="1"/>
    </xf>
    <xf numFmtId="9" fontId="24" fillId="0" borderId="6" xfId="0" applyNumberFormat="1" applyFont="1" applyBorder="1" applyAlignment="1">
      <alignment horizontal="center" vertical="center"/>
    </xf>
    <xf numFmtId="0" fontId="34" fillId="13" borderId="6" xfId="0" applyFont="1" applyFill="1" applyBorder="1" applyAlignment="1">
      <alignment horizontal="center" vertical="center"/>
    </xf>
    <xf numFmtId="9" fontId="35" fillId="15" borderId="6" xfId="0" applyNumberFormat="1" applyFont="1" applyFill="1" applyBorder="1" applyAlignment="1">
      <alignment horizontal="center"/>
    </xf>
    <xf numFmtId="9" fontId="35" fillId="14" borderId="6" xfId="5" applyFont="1" applyFill="1" applyBorder="1" applyAlignment="1">
      <alignment horizontal="center"/>
    </xf>
    <xf numFmtId="0" fontId="14" fillId="0" borderId="0" xfId="0" applyFont="1" applyAlignment="1"/>
    <xf numFmtId="0" fontId="11" fillId="0" borderId="18" xfId="0" applyFont="1" applyBorder="1" applyAlignment="1">
      <alignment horizontal="justify" vertical="center" wrapText="1"/>
    </xf>
    <xf numFmtId="0" fontId="9" fillId="10" borderId="6" xfId="0" applyFont="1" applyFill="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wrapText="1"/>
    </xf>
    <xf numFmtId="0" fontId="11" fillId="0" borderId="0" xfId="0" applyFont="1"/>
    <xf numFmtId="0" fontId="11" fillId="0" borderId="16" xfId="0" applyFont="1" applyBorder="1" applyAlignment="1">
      <alignment horizontal="justify" vertical="center" wrapText="1"/>
    </xf>
    <xf numFmtId="0" fontId="11" fillId="0" borderId="20" xfId="0" applyFont="1" applyBorder="1" applyAlignment="1">
      <alignment horizontal="justify" vertical="center" wrapText="1"/>
    </xf>
    <xf numFmtId="0" fontId="16" fillId="0" borderId="0" xfId="0" applyFont="1" applyAlignment="1">
      <alignment horizontal="center" vertical="center" wrapText="1"/>
    </xf>
    <xf numFmtId="0" fontId="24" fillId="0" borderId="0" xfId="0" applyFont="1" applyFill="1" applyBorder="1" applyAlignment="1">
      <alignment horizontal="center" vertical="center"/>
    </xf>
    <xf numFmtId="0" fontId="30" fillId="0" borderId="0" xfId="0" applyFont="1" applyBorder="1" applyAlignment="1">
      <alignment horizontal="center"/>
    </xf>
    <xf numFmtId="9" fontId="24" fillId="0" borderId="0" xfId="5" applyFont="1" applyBorder="1" applyAlignment="1">
      <alignment horizontal="center"/>
    </xf>
    <xf numFmtId="0" fontId="36" fillId="0" borderId="6" xfId="0" applyFont="1" applyBorder="1" applyAlignment="1">
      <alignment horizontal="center" vertical="center"/>
    </xf>
    <xf numFmtId="9" fontId="36" fillId="0" borderId="6" xfId="5" applyFont="1" applyBorder="1" applyAlignment="1">
      <alignment horizontal="center"/>
    </xf>
    <xf numFmtId="0" fontId="38" fillId="0" borderId="6" xfId="0" applyFont="1" applyBorder="1" applyAlignment="1">
      <alignment horizontal="center" vertical="center"/>
    </xf>
    <xf numFmtId="0" fontId="14" fillId="0" borderId="0" xfId="0" applyFont="1" applyAlignment="1">
      <alignment vertical="center"/>
    </xf>
    <xf numFmtId="0" fontId="39" fillId="0" borderId="6" xfId="0" applyFont="1" applyBorder="1" applyAlignment="1">
      <alignment horizontal="center" vertical="center"/>
    </xf>
    <xf numFmtId="0" fontId="39" fillId="0" borderId="6" xfId="0" applyFont="1" applyFill="1" applyBorder="1" applyAlignment="1">
      <alignment horizontal="center" vertical="center"/>
    </xf>
    <xf numFmtId="0" fontId="13" fillId="10" borderId="6" xfId="0" applyFont="1" applyFill="1" applyBorder="1" applyAlignment="1">
      <alignment horizontal="center" vertical="center"/>
    </xf>
    <xf numFmtId="0" fontId="40" fillId="0" borderId="6" xfId="0" applyFont="1" applyBorder="1" applyAlignment="1">
      <alignment horizontal="center" vertical="center"/>
    </xf>
    <xf numFmtId="0" fontId="40" fillId="0" borderId="6" xfId="0" applyFont="1" applyFill="1" applyBorder="1" applyAlignment="1">
      <alignment horizontal="center" vertical="center"/>
    </xf>
    <xf numFmtId="0" fontId="8" fillId="0" borderId="0" xfId="0" applyFont="1" applyAlignment="1">
      <alignment vertical="center"/>
    </xf>
    <xf numFmtId="9" fontId="40" fillId="0" borderId="6" xfId="5"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horizontal="center" vertical="center" wrapText="1"/>
    </xf>
    <xf numFmtId="0" fontId="11" fillId="0" borderId="6" xfId="0" applyFont="1" applyBorder="1" applyAlignment="1">
      <alignment horizontal="center" vertical="center"/>
    </xf>
    <xf numFmtId="0" fontId="42" fillId="0" borderId="0" xfId="0" applyFont="1" applyFill="1" applyBorder="1" applyAlignment="1">
      <alignment horizontal="center" vertical="center"/>
    </xf>
    <xf numFmtId="0" fontId="14" fillId="0" borderId="0" xfId="0" applyFont="1" applyBorder="1" applyAlignment="1">
      <alignment horizontal="center"/>
    </xf>
    <xf numFmtId="9" fontId="42" fillId="0" borderId="0" xfId="5" applyFont="1" applyBorder="1" applyAlignment="1">
      <alignment horizontal="center"/>
    </xf>
    <xf numFmtId="0" fontId="14" fillId="0" borderId="6" xfId="0" applyFont="1" applyBorder="1" applyAlignment="1">
      <alignment horizontal="left" vertical="center"/>
    </xf>
    <xf numFmtId="0" fontId="40" fillId="0" borderId="0" xfId="0" applyFont="1" applyFill="1" applyBorder="1" applyAlignment="1">
      <alignment horizontal="center" vertical="center"/>
    </xf>
    <xf numFmtId="0" fontId="8" fillId="0" borderId="0" xfId="0" applyFont="1" applyBorder="1" applyAlignment="1">
      <alignment horizontal="center" vertical="center"/>
    </xf>
    <xf numFmtId="9" fontId="40" fillId="0" borderId="0" xfId="5" applyFont="1" applyBorder="1" applyAlignment="1">
      <alignment horizontal="center" vertical="center"/>
    </xf>
    <xf numFmtId="0" fontId="8" fillId="0" borderId="0" xfId="0" applyFont="1" applyAlignment="1">
      <alignment horizontal="center" vertical="center" wrapText="1"/>
    </xf>
    <xf numFmtId="0" fontId="8" fillId="2" borderId="6" xfId="0" applyFont="1" applyFill="1" applyBorder="1" applyAlignment="1">
      <alignment horizontal="center" vertical="center"/>
    </xf>
    <xf numFmtId="0" fontId="41" fillId="10" borderId="6" xfId="0" applyFont="1" applyFill="1" applyBorder="1" applyAlignment="1">
      <alignment horizontal="center" vertical="center"/>
    </xf>
    <xf numFmtId="9" fontId="16" fillId="0" borderId="0" xfId="5" applyFont="1" applyAlignment="1">
      <alignment horizontal="center" vertical="center" wrapText="1"/>
    </xf>
    <xf numFmtId="9" fontId="14" fillId="0" borderId="0" xfId="5" applyFont="1" applyAlignment="1">
      <alignment horizontal="center" vertical="center" wrapText="1"/>
    </xf>
    <xf numFmtId="0" fontId="11" fillId="0" borderId="0" xfId="0" applyFont="1" applyBorder="1" applyAlignment="1">
      <alignment horizontal="center" vertical="center" wrapText="1"/>
    </xf>
    <xf numFmtId="0" fontId="14" fillId="0" borderId="0" xfId="0" applyFont="1" applyAlignment="1">
      <alignment horizontal="center" vertical="center"/>
    </xf>
    <xf numFmtId="0" fontId="16" fillId="0" borderId="0" xfId="0" applyFont="1" applyAlignment="1">
      <alignment horizontal="center" vertical="center"/>
    </xf>
    <xf numFmtId="9" fontId="14" fillId="0" borderId="6" xfId="5" applyFont="1" applyBorder="1" applyAlignment="1">
      <alignment horizontal="center" vertical="center" wrapText="1"/>
    </xf>
    <xf numFmtId="0" fontId="33" fillId="10" borderId="6" xfId="0" applyFont="1" applyFill="1" applyBorder="1" applyAlignment="1">
      <alignment horizontal="center" vertical="center"/>
    </xf>
    <xf numFmtId="0" fontId="13" fillId="2" borderId="0" xfId="0" applyFont="1" applyFill="1" applyBorder="1" applyAlignment="1">
      <alignment vertical="center"/>
    </xf>
    <xf numFmtId="0" fontId="44" fillId="0" borderId="0" xfId="0" applyFont="1" applyAlignment="1">
      <alignment vertical="center"/>
    </xf>
    <xf numFmtId="0" fontId="44" fillId="0" borderId="0" xfId="0" applyFont="1" applyAlignment="1">
      <alignment horizontal="center" vertical="center"/>
    </xf>
    <xf numFmtId="0" fontId="43" fillId="10" borderId="6" xfId="0" applyFont="1" applyFill="1" applyBorder="1" applyAlignment="1">
      <alignment horizontal="center" vertical="center"/>
    </xf>
    <xf numFmtId="0" fontId="45" fillId="0" borderId="6" xfId="0" applyFont="1" applyBorder="1" applyAlignment="1">
      <alignment horizontal="center" vertical="center"/>
    </xf>
    <xf numFmtId="9" fontId="45" fillId="0" borderId="6" xfId="5" applyFont="1" applyBorder="1" applyAlignment="1">
      <alignment horizontal="center" vertical="center"/>
    </xf>
    <xf numFmtId="0" fontId="45" fillId="0" borderId="6" xfId="0" applyFont="1" applyFill="1" applyBorder="1" applyAlignment="1">
      <alignment horizontal="center" vertical="center"/>
    </xf>
    <xf numFmtId="0" fontId="44" fillId="0" borderId="6" xfId="0" applyFont="1" applyBorder="1" applyAlignment="1">
      <alignment horizontal="center" vertical="center"/>
    </xf>
    <xf numFmtId="0" fontId="45" fillId="0" borderId="0" xfId="0" applyFont="1" applyFill="1" applyBorder="1" applyAlignment="1">
      <alignment horizontal="center" vertical="center"/>
    </xf>
    <xf numFmtId="0" fontId="44" fillId="0" borderId="0" xfId="0" applyFont="1" applyBorder="1" applyAlignment="1">
      <alignment horizontal="center" vertical="center"/>
    </xf>
    <xf numFmtId="9" fontId="45" fillId="0" borderId="0" xfId="5" applyFont="1" applyBorder="1" applyAlignment="1">
      <alignment horizontal="center" vertical="center"/>
    </xf>
    <xf numFmtId="9" fontId="39" fillId="0" borderId="6" xfId="5" applyFont="1" applyBorder="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wrapText="1"/>
    </xf>
    <xf numFmtId="0" fontId="45" fillId="0" borderId="6" xfId="0" applyFont="1" applyBorder="1" applyAlignment="1">
      <alignment horizontal="justify" vertical="center" wrapText="1"/>
    </xf>
    <xf numFmtId="0" fontId="48" fillId="0" borderId="0" xfId="0" applyFont="1" applyAlignment="1">
      <alignment horizontal="center" vertical="center" wrapText="1"/>
    </xf>
    <xf numFmtId="0" fontId="49" fillId="0" borderId="0" xfId="0" applyFont="1"/>
    <xf numFmtId="0" fontId="47" fillId="10" borderId="6" xfId="0" applyFont="1" applyFill="1" applyBorder="1" applyAlignment="1">
      <alignment horizontal="center" vertical="center"/>
    </xf>
    <xf numFmtId="0" fontId="50" fillId="0" borderId="6" xfId="0" applyFont="1" applyBorder="1" applyAlignment="1">
      <alignment horizontal="center" vertical="center"/>
    </xf>
    <xf numFmtId="9" fontId="50" fillId="0" borderId="6" xfId="5" applyFont="1" applyBorder="1" applyAlignment="1">
      <alignment horizontal="center" vertical="center"/>
    </xf>
    <xf numFmtId="0" fontId="50" fillId="0" borderId="6" xfId="0" applyFont="1" applyFill="1" applyBorder="1" applyAlignment="1">
      <alignment horizontal="center" vertical="center"/>
    </xf>
    <xf numFmtId="0" fontId="49" fillId="0" borderId="6" xfId="0" applyFont="1" applyBorder="1" applyAlignment="1">
      <alignment horizontal="center" vertical="center"/>
    </xf>
    <xf numFmtId="0" fontId="9" fillId="13" borderId="6" xfId="0" applyFont="1" applyFill="1" applyBorder="1" applyAlignment="1">
      <alignment horizontal="center" vertical="center"/>
    </xf>
    <xf numFmtId="9" fontId="51" fillId="15" borderId="6" xfId="0" applyNumberFormat="1" applyFont="1" applyFill="1" applyBorder="1" applyAlignment="1">
      <alignment horizontal="center"/>
    </xf>
    <xf numFmtId="9" fontId="51" fillId="14" borderId="6" xfId="5" applyFont="1" applyFill="1" applyBorder="1" applyAlignment="1">
      <alignment horizontal="center"/>
    </xf>
    <xf numFmtId="0" fontId="32" fillId="0" borderId="0" xfId="0" applyFont="1"/>
    <xf numFmtId="0" fontId="52" fillId="13" borderId="15" xfId="0" applyFont="1" applyFill="1" applyBorder="1" applyAlignment="1">
      <alignment horizontal="justify" vertical="center" wrapText="1"/>
    </xf>
    <xf numFmtId="0" fontId="52" fillId="13" borderId="17" xfId="0" applyFont="1" applyFill="1" applyBorder="1" applyAlignment="1">
      <alignment horizontal="justify" vertical="center" wrapText="1"/>
    </xf>
    <xf numFmtId="0" fontId="52" fillId="13" borderId="19" xfId="0" applyFont="1" applyFill="1" applyBorder="1" applyAlignment="1">
      <alignment horizontal="justify" vertical="center" wrapText="1"/>
    </xf>
    <xf numFmtId="0" fontId="54" fillId="17" borderId="23" xfId="0" applyFont="1" applyFill="1" applyBorder="1" applyAlignment="1">
      <alignment horizontal="center" vertical="center" wrapText="1"/>
    </xf>
    <xf numFmtId="0" fontId="54" fillId="17" borderId="24"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2" fillId="13" borderId="0" xfId="0" applyFont="1" applyFill="1" applyBorder="1" applyAlignment="1">
      <alignment horizontal="center" vertical="center" wrapText="1"/>
    </xf>
    <xf numFmtId="164" fontId="28" fillId="0" borderId="0" xfId="0" applyNumberFormat="1" applyFont="1" applyAlignment="1"/>
    <xf numFmtId="0" fontId="28" fillId="0" borderId="0" xfId="0" applyFont="1" applyAlignment="1">
      <alignment horizontal="center"/>
    </xf>
    <xf numFmtId="0" fontId="28" fillId="0" borderId="0" xfId="0" applyFont="1" applyAlignment="1"/>
    <xf numFmtId="0" fontId="9" fillId="8"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12" fillId="2" borderId="10" xfId="4" applyFont="1" applyFill="1" applyBorder="1" applyAlignment="1" applyProtection="1">
      <alignment horizontal="center" vertical="center"/>
    </xf>
    <xf numFmtId="0" fontId="12" fillId="2" borderId="4" xfId="4" applyFont="1" applyFill="1" applyBorder="1" applyAlignment="1" applyProtection="1">
      <alignment horizontal="center" vertical="center"/>
    </xf>
    <xf numFmtId="0" fontId="12" fillId="2" borderId="11" xfId="4" applyFont="1" applyFill="1" applyBorder="1" applyAlignment="1" applyProtection="1">
      <alignment horizontal="center" vertical="center"/>
    </xf>
    <xf numFmtId="0" fontId="11" fillId="2" borderId="7" xfId="0" applyNumberFormat="1" applyFont="1" applyFill="1" applyBorder="1" applyAlignment="1">
      <alignment horizontal="center" vertical="center"/>
    </xf>
    <xf numFmtId="0" fontId="11" fillId="2" borderId="5"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11" fillId="2" borderId="9"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12" xfId="0" applyNumberFormat="1" applyFont="1" applyFill="1" applyBorder="1" applyAlignment="1">
      <alignment horizontal="center" vertical="center"/>
    </xf>
    <xf numFmtId="0" fontId="11" fillId="2" borderId="13"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14" xfId="0" applyNumberFormat="1" applyFont="1" applyFill="1" applyBorder="1" applyAlignment="1">
      <alignment horizontal="center" vertical="center"/>
    </xf>
    <xf numFmtId="0" fontId="11" fillId="2" borderId="6" xfId="0" applyFont="1" applyFill="1" applyBorder="1" applyAlignment="1">
      <alignment horizontal="center"/>
    </xf>
    <xf numFmtId="0" fontId="10" fillId="2" borderId="6" xfId="0" applyFont="1" applyFill="1" applyBorder="1" applyAlignment="1" applyProtection="1">
      <alignment horizontal="center" vertical="center"/>
      <protection hidden="1"/>
    </xf>
    <xf numFmtId="0" fontId="9" fillId="8" borderId="6" xfId="1" applyFont="1" applyFill="1" applyBorder="1" applyAlignment="1">
      <alignment horizontal="center" vertical="center"/>
    </xf>
    <xf numFmtId="0" fontId="10" fillId="2" borderId="7"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10" fillId="2" borderId="9"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9" fontId="10" fillId="2" borderId="6" xfId="0" applyNumberFormat="1" applyFont="1" applyFill="1" applyBorder="1" applyAlignment="1" applyProtection="1">
      <alignment horizontal="center" vertical="center"/>
      <protection hidden="1"/>
    </xf>
    <xf numFmtId="0" fontId="9" fillId="8" borderId="6" xfId="1" applyFont="1" applyFill="1" applyBorder="1" applyAlignment="1">
      <alignment horizontal="center" vertical="center" wrapText="1"/>
    </xf>
    <xf numFmtId="0" fontId="11" fillId="2" borderId="10" xfId="1" applyFont="1" applyFill="1" applyBorder="1" applyAlignment="1">
      <alignment horizontal="center" vertical="center"/>
    </xf>
    <xf numFmtId="0" fontId="11" fillId="2" borderId="4" xfId="1" applyFont="1" applyFill="1" applyBorder="1" applyAlignment="1">
      <alignment horizontal="center" vertical="center"/>
    </xf>
    <xf numFmtId="14" fontId="11" fillId="2" borderId="4" xfId="1" applyNumberFormat="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0"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9" fillId="8" borderId="6" xfId="0" applyFont="1" applyFill="1" applyBorder="1" applyAlignment="1">
      <alignment horizontal="center" vertical="center"/>
    </xf>
    <xf numFmtId="0" fontId="11" fillId="2" borderId="11" xfId="1" applyFont="1" applyFill="1" applyBorder="1" applyAlignment="1">
      <alignment horizontal="center" vertical="center" wrapText="1"/>
    </xf>
    <xf numFmtId="9" fontId="9" fillId="8" borderId="10" xfId="1" applyNumberFormat="1" applyFont="1" applyFill="1" applyBorder="1" applyAlignment="1">
      <alignment horizontal="center" vertical="center"/>
    </xf>
    <xf numFmtId="0" fontId="9" fillId="8" borderId="4" xfId="1" applyFont="1" applyFill="1" applyBorder="1" applyAlignment="1">
      <alignment horizontal="center" vertical="center"/>
    </xf>
    <xf numFmtId="0" fontId="9" fillId="8" borderId="11" xfId="1" applyFont="1" applyFill="1" applyBorder="1" applyAlignment="1">
      <alignment horizontal="center" vertical="center"/>
    </xf>
    <xf numFmtId="0" fontId="11" fillId="2" borderId="10" xfId="0" applyFont="1" applyFill="1" applyBorder="1" applyAlignment="1">
      <alignment horizontal="center"/>
    </xf>
    <xf numFmtId="0" fontId="11" fillId="2" borderId="11" xfId="0" applyFont="1" applyFill="1" applyBorder="1" applyAlignment="1">
      <alignment horizontal="center"/>
    </xf>
    <xf numFmtId="0" fontId="9" fillId="8"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9" fillId="8" borderId="10" xfId="1" applyFont="1" applyFill="1" applyBorder="1" applyAlignment="1">
      <alignment horizontal="center" vertical="center" wrapText="1"/>
    </xf>
    <xf numFmtId="0" fontId="9" fillId="8" borderId="4" xfId="1" applyFont="1" applyFill="1" applyBorder="1" applyAlignment="1">
      <alignment horizontal="center" vertical="center" wrapText="1"/>
    </xf>
    <xf numFmtId="0" fontId="9" fillId="8" borderId="11" xfId="1"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1" xfId="0" applyFont="1" applyFill="1" applyBorder="1" applyAlignment="1">
      <alignment horizontal="center" vertical="center"/>
    </xf>
    <xf numFmtId="0" fontId="18" fillId="2" borderId="10" xfId="1" applyFont="1" applyFill="1" applyBorder="1" applyAlignment="1">
      <alignment horizontal="justify" vertical="center" wrapText="1"/>
    </xf>
    <xf numFmtId="0" fontId="18" fillId="2" borderId="4" xfId="1" applyFont="1" applyFill="1" applyBorder="1" applyAlignment="1">
      <alignment horizontal="justify" vertical="center" wrapText="1"/>
    </xf>
    <xf numFmtId="0" fontId="18" fillId="2" borderId="11" xfId="1" applyFont="1" applyFill="1" applyBorder="1" applyAlignment="1">
      <alignment horizontal="justify" vertical="center" wrapText="1"/>
    </xf>
    <xf numFmtId="0" fontId="8" fillId="2" borderId="7" xfId="0" applyFont="1" applyFill="1" applyBorder="1" applyAlignment="1">
      <alignment horizontal="center"/>
    </xf>
    <xf numFmtId="0" fontId="8" fillId="2" borderId="5"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0" xfId="0" applyFont="1" applyFill="1" applyBorder="1" applyAlignment="1">
      <alignment horizontal="center"/>
    </xf>
    <xf numFmtId="0" fontId="8" fillId="2" borderId="12" xfId="0" applyFont="1" applyFill="1" applyBorder="1" applyAlignment="1">
      <alignment horizontal="center"/>
    </xf>
    <xf numFmtId="0" fontId="8" fillId="2" borderId="13" xfId="0" applyFont="1" applyFill="1" applyBorder="1" applyAlignment="1">
      <alignment horizontal="center"/>
    </xf>
    <xf numFmtId="0" fontId="8" fillId="2" borderId="2" xfId="0" applyFont="1" applyFill="1" applyBorder="1" applyAlignment="1">
      <alignment horizontal="center"/>
    </xf>
    <xf numFmtId="0" fontId="8" fillId="2" borderId="14" xfId="0" applyFont="1" applyFill="1" applyBorder="1" applyAlignment="1">
      <alignment horizontal="center"/>
    </xf>
    <xf numFmtId="0" fontId="13" fillId="8" borderId="6" xfId="0" applyFont="1" applyFill="1" applyBorder="1" applyAlignment="1">
      <alignment horizontal="center" vertical="center" wrapText="1"/>
    </xf>
    <xf numFmtId="0" fontId="21" fillId="2" borderId="6" xfId="0" applyFont="1" applyFill="1" applyBorder="1" applyAlignment="1">
      <alignment horizontal="center" vertical="center"/>
    </xf>
    <xf numFmtId="0" fontId="6" fillId="2" borderId="6" xfId="0" applyFont="1" applyFill="1" applyBorder="1" applyAlignment="1">
      <alignment horizontal="center"/>
    </xf>
    <xf numFmtId="0" fontId="7" fillId="2" borderId="13" xfId="0" applyFont="1" applyFill="1" applyBorder="1" applyAlignment="1">
      <alignment horizontal="center"/>
    </xf>
    <xf numFmtId="0" fontId="7" fillId="2" borderId="2" xfId="0" applyFont="1" applyFill="1" applyBorder="1" applyAlignment="1">
      <alignment horizontal="center"/>
    </xf>
    <xf numFmtId="0" fontId="7" fillId="2" borderId="14" xfId="0" applyFont="1" applyFill="1" applyBorder="1" applyAlignment="1">
      <alignment horizontal="center"/>
    </xf>
    <xf numFmtId="14" fontId="7" fillId="2" borderId="13" xfId="0" applyNumberFormat="1" applyFont="1" applyFill="1" applyBorder="1" applyAlignment="1">
      <alignment horizontal="center"/>
    </xf>
    <xf numFmtId="14" fontId="7" fillId="2" borderId="2" xfId="0" applyNumberFormat="1" applyFont="1" applyFill="1" applyBorder="1" applyAlignment="1">
      <alignment horizontal="center"/>
    </xf>
    <xf numFmtId="14" fontId="7" fillId="2" borderId="14" xfId="0" applyNumberFormat="1" applyFont="1" applyFill="1" applyBorder="1" applyAlignment="1">
      <alignment horizontal="center"/>
    </xf>
    <xf numFmtId="0" fontId="7" fillId="0" borderId="13" xfId="0" applyFont="1" applyFill="1" applyBorder="1" applyAlignment="1">
      <alignment horizontal="center"/>
    </xf>
    <xf numFmtId="0" fontId="7" fillId="0" borderId="2" xfId="0" applyFont="1" applyFill="1" applyBorder="1" applyAlignment="1">
      <alignment horizontal="center"/>
    </xf>
    <xf numFmtId="0" fontId="7" fillId="0" borderId="14" xfId="0" applyFont="1" applyFill="1" applyBorder="1" applyAlignment="1">
      <alignment horizontal="center"/>
    </xf>
    <xf numFmtId="0" fontId="22" fillId="2" borderId="10" xfId="0" applyFont="1" applyFill="1" applyBorder="1" applyAlignment="1">
      <alignment horizontal="justify" vertical="center" wrapText="1"/>
    </xf>
    <xf numFmtId="0" fontId="22" fillId="2" borderId="4" xfId="0" applyFont="1" applyFill="1" applyBorder="1" applyAlignment="1">
      <alignment horizontal="justify" vertical="center" wrapText="1"/>
    </xf>
    <xf numFmtId="0" fontId="22" fillId="2" borderId="11" xfId="0" applyFont="1" applyFill="1" applyBorder="1" applyAlignment="1">
      <alignment horizontal="justify" vertical="center" wrapText="1"/>
    </xf>
    <xf numFmtId="0" fontId="14" fillId="2" borderId="6" xfId="0" applyFont="1" applyFill="1" applyBorder="1" applyAlignment="1">
      <alignment horizontal="center"/>
    </xf>
    <xf numFmtId="0" fontId="9" fillId="8" borderId="10"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2" fillId="6" borderId="6" xfId="4" applyFont="1" applyFill="1" applyBorder="1" applyAlignment="1" applyProtection="1">
      <alignment horizontal="center" vertical="center" wrapText="1"/>
      <protection locked="0"/>
    </xf>
    <xf numFmtId="9" fontId="9" fillId="4" borderId="6" xfId="3" applyFont="1" applyFill="1" applyBorder="1" applyAlignment="1" applyProtection="1">
      <alignment horizontal="center" vertical="center" wrapText="1"/>
      <protection locked="0"/>
    </xf>
    <xf numFmtId="0" fontId="12" fillId="6" borderId="3" xfId="4" applyFont="1" applyFill="1" applyBorder="1" applyAlignment="1" applyProtection="1">
      <alignment horizontal="center" vertical="center"/>
    </xf>
    <xf numFmtId="0" fontId="12" fillId="7" borderId="6" xfId="4" applyFont="1" applyFill="1" applyBorder="1" applyAlignment="1" applyProtection="1">
      <alignment horizontal="center" vertical="center"/>
    </xf>
    <xf numFmtId="0" fontId="17" fillId="8" borderId="6" xfId="0" applyFont="1" applyFill="1" applyBorder="1" applyAlignment="1">
      <alignment horizontal="center" vertical="center" wrapText="1"/>
    </xf>
    <xf numFmtId="0" fontId="17" fillId="8" borderId="6"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Fill="1" applyBorder="1" applyAlignment="1">
      <alignment horizontal="center" vertical="center" wrapText="1"/>
    </xf>
    <xf numFmtId="9" fontId="10" fillId="2" borderId="10" xfId="1" applyNumberFormat="1" applyFont="1" applyFill="1" applyBorder="1" applyAlignment="1">
      <alignment horizontal="center" vertical="center"/>
    </xf>
    <xf numFmtId="9" fontId="10" fillId="2" borderId="4" xfId="1" applyNumberFormat="1" applyFont="1" applyFill="1" applyBorder="1" applyAlignment="1">
      <alignment horizontal="center" vertical="center"/>
    </xf>
    <xf numFmtId="0" fontId="12" fillId="6" borderId="6" xfId="4" applyFont="1" applyFill="1" applyBorder="1" applyAlignment="1" applyProtection="1">
      <alignment horizontal="center" vertical="center"/>
    </xf>
    <xf numFmtId="9" fontId="9" fillId="5" borderId="6" xfId="3" applyFont="1" applyFill="1" applyBorder="1" applyAlignment="1" applyProtection="1">
      <alignment horizontal="center" vertical="center" wrapText="1"/>
      <protection locked="0"/>
    </xf>
    <xf numFmtId="0" fontId="11" fillId="2" borderId="7" xfId="0" applyFont="1" applyFill="1" applyBorder="1" applyAlignment="1">
      <alignment horizontal="center"/>
    </xf>
    <xf numFmtId="0" fontId="11" fillId="2" borderId="5" xfId="0" applyFont="1" applyFill="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0" xfId="0" applyFont="1" applyFill="1" applyBorder="1" applyAlignment="1">
      <alignment horizontal="center"/>
    </xf>
    <xf numFmtId="0" fontId="11" fillId="2" borderId="12" xfId="0" applyFont="1" applyFill="1" applyBorder="1" applyAlignment="1">
      <alignment horizontal="center"/>
    </xf>
    <xf numFmtId="0" fontId="33" fillId="10" borderId="10" xfId="0" applyFont="1" applyFill="1" applyBorder="1" applyAlignment="1">
      <alignment horizontal="center" vertical="center"/>
    </xf>
    <xf numFmtId="0" fontId="33" fillId="10" borderId="4" xfId="0" applyFont="1" applyFill="1" applyBorder="1" applyAlignment="1">
      <alignment horizontal="center" vertical="center"/>
    </xf>
    <xf numFmtId="0" fontId="33" fillId="10" borderId="11" xfId="0" applyFont="1" applyFill="1" applyBorder="1" applyAlignment="1">
      <alignment horizontal="center" vertical="center"/>
    </xf>
    <xf numFmtId="0" fontId="16" fillId="0" borderId="6" xfId="0" applyFont="1" applyBorder="1" applyAlignment="1">
      <alignment horizontal="center"/>
    </xf>
    <xf numFmtId="0" fontId="11" fillId="0" borderId="6" xfId="0" applyFont="1" applyBorder="1" applyAlignment="1">
      <alignment horizontal="justify" vertical="center" wrapText="1"/>
    </xf>
    <xf numFmtId="0" fontId="13" fillId="10" borderId="10" xfId="0" applyFont="1" applyFill="1" applyBorder="1" applyAlignment="1">
      <alignment horizontal="center" vertical="center"/>
    </xf>
    <xf numFmtId="0" fontId="13" fillId="10" borderId="4" xfId="0" applyFont="1" applyFill="1" applyBorder="1" applyAlignment="1">
      <alignment horizontal="center" vertical="center"/>
    </xf>
    <xf numFmtId="0" fontId="13" fillId="10" borderId="11" xfId="0" applyFont="1" applyFill="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wrapText="1"/>
    </xf>
    <xf numFmtId="0" fontId="17" fillId="10" borderId="10" xfId="0" applyFont="1" applyFill="1" applyBorder="1" applyAlignment="1">
      <alignment horizontal="center" vertical="center"/>
    </xf>
    <xf numFmtId="0" fontId="17" fillId="10" borderId="4" xfId="0" applyFont="1" applyFill="1" applyBorder="1" applyAlignment="1">
      <alignment horizontal="center" vertical="center"/>
    </xf>
    <xf numFmtId="0" fontId="17" fillId="10" borderId="11" xfId="0" applyFont="1" applyFill="1" applyBorder="1" applyAlignment="1">
      <alignment horizontal="center" vertical="center"/>
    </xf>
    <xf numFmtId="0" fontId="26" fillId="12" borderId="0" xfId="0" applyFont="1" applyFill="1" applyAlignment="1">
      <alignment horizontal="center" vertical="center" wrapText="1"/>
    </xf>
    <xf numFmtId="0" fontId="47" fillId="13" borderId="21" xfId="0" applyFont="1" applyFill="1" applyBorder="1" applyAlignment="1">
      <alignment horizontal="center" vertical="center"/>
    </xf>
    <xf numFmtId="0" fontId="47" fillId="13" borderId="22" xfId="0" applyFont="1" applyFill="1" applyBorder="1" applyAlignment="1">
      <alignment horizontal="center" vertical="center"/>
    </xf>
    <xf numFmtId="0" fontId="46" fillId="0" borderId="0" xfId="0" applyFont="1" applyAlignment="1">
      <alignment horizontal="center" vertical="center"/>
    </xf>
    <xf numFmtId="0" fontId="43" fillId="10" borderId="10" xfId="0" applyFont="1" applyFill="1" applyBorder="1" applyAlignment="1">
      <alignment horizontal="center" vertical="center"/>
    </xf>
    <xf numFmtId="0" fontId="43" fillId="10" borderId="4" xfId="0" applyFont="1" applyFill="1" applyBorder="1" applyAlignment="1">
      <alignment horizontal="center" vertical="center"/>
    </xf>
    <xf numFmtId="0" fontId="43" fillId="10" borderId="11"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11" xfId="0" applyFont="1" applyFill="1" applyBorder="1" applyAlignment="1">
      <alignment horizontal="center" vertical="center"/>
    </xf>
    <xf numFmtId="0" fontId="13" fillId="10" borderId="6" xfId="0" applyFont="1" applyFill="1" applyBorder="1" applyAlignment="1">
      <alignment horizontal="center" vertical="center"/>
    </xf>
    <xf numFmtId="9" fontId="8" fillId="16" borderId="10" xfId="5" applyFont="1" applyFill="1" applyBorder="1" applyAlignment="1">
      <alignment horizontal="center" vertical="center"/>
    </xf>
    <xf numFmtId="9" fontId="8" fillId="16" borderId="11" xfId="5" applyFont="1" applyFill="1" applyBorder="1" applyAlignment="1">
      <alignment horizontal="center" vertical="center"/>
    </xf>
    <xf numFmtId="0" fontId="16" fillId="0" borderId="10" xfId="0" applyFont="1" applyBorder="1" applyAlignment="1">
      <alignment horizontal="center"/>
    </xf>
    <xf numFmtId="0" fontId="16" fillId="0" borderId="4" xfId="0" applyFont="1" applyBorder="1" applyAlignment="1">
      <alignment horizontal="center"/>
    </xf>
    <xf numFmtId="0" fontId="16" fillId="0" borderId="11" xfId="0" applyFont="1" applyBorder="1" applyAlignment="1">
      <alignment horizontal="center"/>
    </xf>
    <xf numFmtId="0" fontId="53" fillId="0" borderId="6" xfId="0" applyFont="1" applyBorder="1" applyAlignment="1">
      <alignment horizontal="justify" vertical="center" wrapText="1"/>
    </xf>
    <xf numFmtId="0" fontId="37" fillId="0" borderId="6" xfId="0" applyFont="1" applyBorder="1" applyAlignment="1">
      <alignment horizontal="justify" vertical="center" wrapText="1"/>
    </xf>
    <xf numFmtId="0" fontId="55" fillId="13" borderId="21" xfId="0" applyFont="1" applyFill="1" applyBorder="1" applyAlignment="1">
      <alignment horizontal="center" vertical="center"/>
    </xf>
    <xf numFmtId="0" fontId="55" fillId="13" borderId="25" xfId="0" applyFont="1" applyFill="1" applyBorder="1" applyAlignment="1">
      <alignment horizontal="center" vertical="center"/>
    </xf>
    <xf numFmtId="0" fontId="15" fillId="13" borderId="15" xfId="0" applyFont="1" applyFill="1" applyBorder="1" applyAlignment="1">
      <alignment horizontal="justify" vertical="center" wrapText="1"/>
    </xf>
    <xf numFmtId="0" fontId="49" fillId="0" borderId="16" xfId="0" applyFont="1" applyBorder="1" applyAlignment="1">
      <alignment horizontal="justify" vertical="center" wrapText="1"/>
    </xf>
    <xf numFmtId="0" fontId="15" fillId="13" borderId="17" xfId="0" applyFont="1" applyFill="1" applyBorder="1" applyAlignment="1">
      <alignment horizontal="justify" vertical="center" wrapText="1"/>
    </xf>
    <xf numFmtId="0" fontId="49" fillId="0" borderId="18" xfId="0" applyFont="1" applyBorder="1" applyAlignment="1">
      <alignment horizontal="justify" vertical="center" wrapText="1"/>
    </xf>
    <xf numFmtId="0" fontId="15" fillId="13" borderId="17" xfId="0" applyFont="1" applyFill="1" applyBorder="1" applyAlignment="1">
      <alignment vertical="center" wrapText="1"/>
    </xf>
    <xf numFmtId="0" fontId="15" fillId="13" borderId="19" xfId="0" applyFont="1" applyFill="1" applyBorder="1" applyAlignment="1">
      <alignment horizontal="justify" vertical="center" wrapText="1"/>
    </xf>
    <xf numFmtId="0" fontId="49" fillId="0" borderId="20" xfId="0" applyFont="1" applyBorder="1" applyAlignment="1">
      <alignment horizontal="justify" vertical="center" wrapText="1"/>
    </xf>
    <xf numFmtId="0" fontId="11" fillId="2" borderId="6" xfId="0" applyFont="1" applyFill="1" applyBorder="1" applyAlignment="1">
      <alignment horizontal="justify" wrapText="1"/>
    </xf>
    <xf numFmtId="0" fontId="11" fillId="2" borderId="6" xfId="0" applyFont="1" applyFill="1" applyBorder="1" applyAlignment="1">
      <alignment horizontal="distributed" wrapText="1"/>
    </xf>
    <xf numFmtId="0" fontId="16" fillId="9" borderId="6" xfId="0" applyFont="1" applyFill="1" applyBorder="1" applyAlignment="1">
      <alignment horizontal="justify" vertical="center" wrapText="1"/>
    </xf>
    <xf numFmtId="0" fontId="10" fillId="0" borderId="0" xfId="0" applyFont="1" applyAlignment="1">
      <alignment horizontal="center"/>
    </xf>
    <xf numFmtId="9" fontId="39" fillId="0" borderId="6" xfId="0" applyNumberFormat="1" applyFont="1" applyBorder="1" applyAlignment="1">
      <alignment horizontal="center" vertical="center"/>
    </xf>
    <xf numFmtId="9" fontId="39" fillId="0" borderId="6" xfId="5" applyFont="1" applyBorder="1" applyAlignment="1">
      <alignment horizontal="center"/>
    </xf>
    <xf numFmtId="9" fontId="9" fillId="15" borderId="6" xfId="0" applyNumberFormat="1" applyFont="1" applyFill="1" applyBorder="1" applyAlignment="1">
      <alignment horizontal="center"/>
    </xf>
    <xf numFmtId="9" fontId="9" fillId="14" borderId="6" xfId="5" applyFont="1" applyFill="1" applyBorder="1" applyAlignment="1">
      <alignment horizontal="center"/>
    </xf>
    <xf numFmtId="0" fontId="10" fillId="0" borderId="0" xfId="0" applyFont="1" applyAlignment="1">
      <alignment horizontal="center" vertical="center"/>
    </xf>
    <xf numFmtId="9" fontId="9" fillId="15" borderId="6" xfId="0" applyNumberFormat="1" applyFont="1" applyFill="1" applyBorder="1" applyAlignment="1">
      <alignment horizontal="center" vertical="center"/>
    </xf>
    <xf numFmtId="9" fontId="9" fillId="14" borderId="6" xfId="5" applyFont="1" applyFill="1" applyBorder="1" applyAlignment="1">
      <alignment horizontal="center" vertical="center"/>
    </xf>
    <xf numFmtId="0" fontId="11" fillId="0" borderId="0" xfId="0" applyFont="1" applyAlignment="1">
      <alignment vertical="center"/>
    </xf>
  </cellXfs>
  <cellStyles count="6">
    <cellStyle name="Entrada" xfId="1" builtinId="20"/>
    <cellStyle name="Normal" xfId="0" builtinId="0"/>
    <cellStyle name="Normal 2" xfId="2" xr:uid="{00000000-0005-0000-0000-000002000000}"/>
    <cellStyle name="Normal_Hoja1" xfId="4" xr:uid="{00000000-0005-0000-0000-000003000000}"/>
    <cellStyle name="Porcentaje" xfId="5" builtinId="5"/>
    <cellStyle name="Porcentual 2" xfId="3" xr:uid="{00000000-0005-0000-0000-00000400000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00"/>
      <color rgb="FF00CC66"/>
      <color rgb="FF94E896"/>
      <color rgb="FF4DE57C"/>
      <color rgb="FFFFFD31"/>
      <color rgb="FF3366CC"/>
      <color rgb="FFF1596F"/>
      <color rgb="FFFAB882"/>
      <color rgb="FFD3E71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5.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6.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29.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1.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2.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4.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5.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6.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7.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8.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9.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2.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9049061175045"/>
          <c:y val="5.6620065348974239E-3"/>
          <c:w val="0.64320876236624269"/>
          <c:h val="0.89529980181048796"/>
        </c:manualLayout>
      </c:layout>
      <c:barChart>
        <c:barDir val="col"/>
        <c:grouping val="clustered"/>
        <c:varyColors val="0"/>
        <c:ser>
          <c:idx val="3"/>
          <c:order val="3"/>
          <c:tx>
            <c:strRef>
              <c:f>'DIR-ADFE-IND-001'!$E$17</c:f>
              <c:strCache>
                <c:ptCount val="1"/>
                <c:pt idx="0">
                  <c:v>RESULTADO</c:v>
                </c:pt>
              </c:strCache>
            </c:strRef>
          </c:tx>
          <c:spPr>
            <a:solidFill>
              <a:srgbClr val="0070C0"/>
            </a:solidFill>
            <a:ln cmpd="tri">
              <a:solidFill>
                <a:schemeClr val="accent1"/>
              </a:solidFill>
            </a:ln>
            <a:effectLst/>
          </c:spPr>
          <c:invertIfNegative val="0"/>
          <c:cat>
            <c:strRef>
              <c:f>'DIR-ADFE-IND-001'!$A$18:$A$23</c:f>
              <c:strCache>
                <c:ptCount val="4"/>
                <c:pt idx="0">
                  <c:v>PRIMERO</c:v>
                </c:pt>
                <c:pt idx="3">
                  <c:v>SEGUNDO</c:v>
                </c:pt>
              </c:strCache>
            </c:strRef>
          </c:cat>
          <c:val>
            <c:numRef>
              <c:f>'DIR-ADFE-IND-001'!$E$18:$E$23</c:f>
              <c:numCache>
                <c:formatCode>0%</c:formatCode>
                <c:ptCount val="6"/>
                <c:pt idx="0">
                  <c:v>0.93</c:v>
                </c:pt>
                <c:pt idx="3">
                  <c:v>0.91</c:v>
                </c:pt>
              </c:numCache>
            </c:numRef>
          </c:val>
          <c:extLst>
            <c:ext xmlns:c16="http://schemas.microsoft.com/office/drawing/2014/chart" uri="{C3380CC4-5D6E-409C-BE32-E72D297353CC}">
              <c16:uniqueId val="{00000003-F830-4C37-A81C-10A4D36B813F}"/>
            </c:ext>
          </c:extLst>
        </c:ser>
        <c:ser>
          <c:idx val="8"/>
          <c:order val="8"/>
          <c:tx>
            <c:strRef>
              <c:f>'DIR-ADFE-IND-001'!$J$17</c:f>
              <c:strCache>
                <c:ptCount val="1"/>
                <c:pt idx="0">
                  <c:v>META</c:v>
                </c:pt>
              </c:strCache>
            </c:strRef>
          </c:tx>
          <c:spPr>
            <a:solidFill>
              <a:srgbClr val="92D050"/>
            </a:solidFill>
            <a:ln>
              <a:noFill/>
            </a:ln>
            <a:effectLst/>
          </c:spPr>
          <c:invertIfNegative val="0"/>
          <c:cat>
            <c:strRef>
              <c:f>'DIR-ADFE-IND-001'!$A$18:$A$23</c:f>
              <c:strCache>
                <c:ptCount val="4"/>
                <c:pt idx="0">
                  <c:v>PRIMERO</c:v>
                </c:pt>
                <c:pt idx="3">
                  <c:v>SEGUNDO</c:v>
                </c:pt>
              </c:strCache>
            </c:strRef>
          </c:cat>
          <c:val>
            <c:numRef>
              <c:f>'DIR-ADFE-IND-001'!$J$18:$J$23</c:f>
              <c:numCache>
                <c:formatCode>0%</c:formatCode>
                <c:ptCount val="6"/>
                <c:pt idx="0">
                  <c:v>0.8</c:v>
                </c:pt>
                <c:pt idx="3">
                  <c:v>0.8</c:v>
                </c:pt>
              </c:numCache>
            </c:numRef>
          </c:val>
          <c:extLst>
            <c:ext xmlns:c16="http://schemas.microsoft.com/office/drawing/2014/chart" uri="{C3380CC4-5D6E-409C-BE32-E72D297353CC}">
              <c16:uniqueId val="{00000008-F830-4C37-A81C-10A4D36B813F}"/>
            </c:ext>
          </c:extLst>
        </c:ser>
        <c:dLbls>
          <c:showLegendKey val="0"/>
          <c:showVal val="0"/>
          <c:showCatName val="0"/>
          <c:showSerName val="0"/>
          <c:showPercent val="0"/>
          <c:showBubbleSize val="0"/>
        </c:dLbls>
        <c:gapWidth val="15"/>
        <c:axId val="554003999"/>
        <c:axId val="554008991"/>
        <c:extLst>
          <c:ext xmlns:c15="http://schemas.microsoft.com/office/drawing/2012/chart" uri="{02D57815-91ED-43cb-92C2-25804820EDAC}">
            <c15:filteredBarSeries>
              <c15:ser>
                <c:idx val="0"/>
                <c:order val="0"/>
                <c:tx>
                  <c:strRef>
                    <c:extLst>
                      <c:ext uri="{02D57815-91ED-43cb-92C2-25804820EDAC}">
                        <c15:formulaRef>
                          <c15:sqref>'DIR-ADFE-IND-001'!$B$17</c15:sqref>
                        </c15:formulaRef>
                      </c:ext>
                    </c:extLst>
                    <c:strCache>
                      <c:ptCount val="1"/>
                    </c:strCache>
                  </c:strRef>
                </c:tx>
                <c:spPr>
                  <a:solidFill>
                    <a:schemeClr val="accent1"/>
                  </a:solidFill>
                  <a:ln>
                    <a:noFill/>
                  </a:ln>
                  <a:effectLst/>
                </c:spPr>
                <c:invertIfNegative val="0"/>
                <c:cat>
                  <c:strRef>
                    <c:extLst>
                      <c:ext uri="{02D57815-91ED-43cb-92C2-25804820EDAC}">
                        <c15:formulaRef>
                          <c15:sqref>'DIR-ADFE-IND-001'!$A$18:$A$23</c15:sqref>
                        </c15:formulaRef>
                      </c:ext>
                    </c:extLst>
                    <c:strCache>
                      <c:ptCount val="4"/>
                      <c:pt idx="0">
                        <c:v>PRIMERO</c:v>
                      </c:pt>
                      <c:pt idx="3">
                        <c:v>SEGUNDO</c:v>
                      </c:pt>
                    </c:strCache>
                  </c:strRef>
                </c:cat>
                <c:val>
                  <c:numRef>
                    <c:extLst>
                      <c:ext uri="{02D57815-91ED-43cb-92C2-25804820EDAC}">
                        <c15:formulaRef>
                          <c15:sqref>'DIR-ADFE-IND-001'!$B$18:$B$23</c15:sqref>
                        </c15:formulaRef>
                      </c:ext>
                    </c:extLst>
                    <c:numCache>
                      <c:formatCode>General</c:formatCode>
                      <c:ptCount val="6"/>
                    </c:numCache>
                  </c:numRef>
                </c:val>
                <c:extLst>
                  <c:ext xmlns:c16="http://schemas.microsoft.com/office/drawing/2014/chart" uri="{C3380CC4-5D6E-409C-BE32-E72D297353CC}">
                    <c16:uniqueId val="{00000000-F830-4C37-A81C-10A4D36B813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'DIR-ADFE-IND-001'!$C$17</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'DIR-ADFE-IND-001'!$C$18:$C$23</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F830-4C37-A81C-10A4D36B813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'DIR-ADFE-IND-001'!$D$17</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'DIR-ADFE-IND-001'!$D$18:$D$23</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F830-4C37-A81C-10A4D36B813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'DIR-ADFE-IND-001'!$F$17</c15:sqref>
                        </c15:formulaRef>
                      </c:ext>
                    </c:extLst>
                    <c:strCache>
                      <c:ptCount val="1"/>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'DIR-ADFE-IND-001'!$F$18:$F$23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4-F830-4C37-A81C-10A4D36B813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'DIR-ADFE-IND-001'!$G$17</c15:sqref>
                        </c15:formulaRef>
                      </c:ext>
                    </c:extLst>
                    <c:strCache>
                      <c:ptCount val="1"/>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'DIR-ADFE-IND-001'!$G$18:$G$23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5-F830-4C37-A81C-10A4D36B813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'DIR-ADFE-IND-001'!$H$17</c15:sqref>
                        </c15:formulaRef>
                      </c:ext>
                    </c:extLst>
                    <c:strCache>
                      <c:ptCount val="1"/>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'DIR-ADFE-IND-001'!$H$18:$H$23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6-F830-4C37-A81C-10A4D36B813F}"/>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'DIR-ADFE-IND-001'!$I$17</c15:sqref>
                        </c15:formulaRef>
                      </c:ext>
                    </c:extLst>
                    <c:strCache>
                      <c:ptCount val="1"/>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'DIR-ADFE-IND-001'!$I$18:$I$23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7-F830-4C37-A81C-10A4D36B813F}"/>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'DIR-ADFE-IND-001'!$K$17</c15:sqref>
                        </c15:formulaRef>
                      </c:ext>
                    </c:extLst>
                    <c:strCache>
                      <c:ptCount val="1"/>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'DIR-ADFE-IND-001'!$K$18:$K$23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9-F830-4C37-A81C-10A4D36B813F}"/>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'DIR-ADFE-IND-001'!$L$17</c15:sqref>
                        </c15:formulaRef>
                      </c:ext>
                    </c:extLst>
                    <c:strCache>
                      <c:ptCount val="1"/>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'DIR-ADFE-IND-001'!$L$18:$L$23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A-F830-4C37-A81C-10A4D36B813F}"/>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'DIR-ADFE-IND-001'!$M$17</c15:sqref>
                        </c15:formulaRef>
                      </c:ext>
                    </c:extLst>
                    <c:strCache>
                      <c:ptCount val="1"/>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'DIR-ADFE-IND-001'!$M$18:$M$23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B-F830-4C37-A81C-10A4D36B813F}"/>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'DIR-ADFE-IND-001'!$N$17</c15:sqref>
                        </c15:formulaRef>
                      </c:ext>
                    </c:extLst>
                    <c:strCache>
                      <c:ptCount val="1"/>
                    </c:strCache>
                  </c:strRef>
                </c:tx>
                <c:spPr>
                  <a:solidFill>
                    <a:schemeClr val="accent1">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'DIR-ADFE-IND-001'!$N$18:$N$23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C-F830-4C37-A81C-10A4D36B813F}"/>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'DIR-ADFE-IND-001'!$O$17</c15:sqref>
                        </c15:formulaRef>
                      </c:ext>
                    </c:extLst>
                    <c:strCache>
                      <c:ptCount val="1"/>
                    </c:strCache>
                  </c:strRef>
                </c:tx>
                <c:spPr>
                  <a:solidFill>
                    <a:schemeClr val="accent3">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'DIR-ADFE-IND-001'!$A$18:$A$23</c15:sqref>
                        </c15:formulaRef>
                      </c:ext>
                    </c:extLst>
                    <c:strCache>
                      <c:ptCount val="4"/>
                      <c:pt idx="0">
                        <c:v>PRIMERO</c:v>
                      </c:pt>
                      <c:pt idx="3">
                        <c:v>SEGUNDO</c:v>
                      </c:pt>
                    </c:strCache>
                  </c:strRef>
                </c:cat>
                <c:val>
                  <c:numRef>
                    <c:extLst xmlns:c15="http://schemas.microsoft.com/office/drawing/2012/chart">
                      <c:ext xmlns:c15="http://schemas.microsoft.com/office/drawing/2012/chart" uri="{02D57815-91ED-43cb-92C2-25804820EDAC}">
                        <c15:formulaRef>
                          <c15:sqref>'DIR-ADFE-IND-001'!$O$18:$O$23</c15:sqref>
                        </c15:formulaRef>
                      </c:ext>
                    </c:extLst>
                    <c:numCache>
                      <c:formatCode>0%</c:formatCode>
                      <c:ptCount val="6"/>
                    </c:numCache>
                  </c:numRef>
                </c:val>
                <c:extLst xmlns:c15="http://schemas.microsoft.com/office/drawing/2012/chart">
                  <c:ext xmlns:c16="http://schemas.microsoft.com/office/drawing/2014/chart" uri="{C3380CC4-5D6E-409C-BE32-E72D297353CC}">
                    <c16:uniqueId val="{0000000D-F830-4C37-A81C-10A4D36B813F}"/>
                  </c:ext>
                </c:extLst>
              </c15:ser>
            </c15:filteredBarSeries>
          </c:ext>
        </c:extLst>
      </c:barChart>
      <c:catAx>
        <c:axId val="5540039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4008991"/>
        <c:crosses val="autoZero"/>
        <c:auto val="1"/>
        <c:lblAlgn val="ctr"/>
        <c:lblOffset val="100"/>
        <c:noMultiLvlLbl val="0"/>
      </c:catAx>
      <c:valAx>
        <c:axId val="5540089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4003999"/>
        <c:crosses val="autoZero"/>
        <c:crossBetween val="between"/>
      </c:valAx>
      <c:spPr>
        <a:pattFill prst="pct5">
          <a:fgClr>
            <a:schemeClr val="accent1"/>
          </a:fgClr>
          <a:bgClr>
            <a:schemeClr val="bg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cap="all" baseline="0">
                <a:solidFill>
                  <a:srgbClr val="002060"/>
                </a:solidFill>
                <a:latin typeface="Century Gothic" panose="020B0502020202020204" pitchFamily="34" charset="0"/>
                <a:ea typeface="+mn-ea"/>
                <a:cs typeface="+mn-cs"/>
              </a:defRPr>
            </a:pPr>
            <a:r>
              <a:rPr lang="es-CO">
                <a:solidFill>
                  <a:srgbClr val="002060"/>
                </a:solidFill>
              </a:rPr>
              <a:t>PERCEPCIÓN AVANCES DEPORTIVOS Y SOCIALES</a:t>
            </a:r>
          </a:p>
        </c:rich>
      </c:tx>
      <c:overlay val="0"/>
      <c:spPr>
        <a:noFill/>
        <a:ln>
          <a:noFill/>
        </a:ln>
        <a:effectLst/>
      </c:spPr>
      <c:txPr>
        <a:bodyPr rot="0" spcFirstLastPara="1" vertOverflow="ellipsis" vert="horz" wrap="square" anchor="ctr" anchorCtr="1"/>
        <a:lstStyle/>
        <a:p>
          <a:pPr>
            <a:defRPr sz="1080" b="1"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dPt>
            <c:idx val="0"/>
            <c:bubble3D val="0"/>
            <c:explosion val="11"/>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14E-48AC-862B-A9C79E21E84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14E-48AC-862B-A9C79E21E844}"/>
              </c:ext>
            </c:extLst>
          </c:dPt>
          <c:dLbls>
            <c:dLbl>
              <c:idx val="0"/>
              <c:layout>
                <c:manualLayout>
                  <c:x val="-5.5555555555555608E-2"/>
                  <c:y val="-0.18518518518518517"/>
                </c:manualLayout>
              </c:layout>
              <c:spPr>
                <a:no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anchor="ctr" anchorCtr="1"/>
                <a:lstStyle/>
                <a:p>
                  <a:pPr>
                    <a:defRPr sz="900" b="1" i="0" u="none" strike="noStrike" kern="1200" spc="0" baseline="0">
                      <a:solidFill>
                        <a:schemeClr val="dk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2727777777777777"/>
                      <c:h val="0.26421296296296298"/>
                    </c:manualLayout>
                  </c15:layout>
                </c:ext>
                <c:ext xmlns:c16="http://schemas.microsoft.com/office/drawing/2014/chart" uri="{C3380CC4-5D6E-409C-BE32-E72D297353CC}">
                  <c16:uniqueId val="{00000001-714E-48AC-862B-A9C79E21E844}"/>
                </c:ext>
              </c:extLst>
            </c:dLbl>
            <c:dLbl>
              <c:idx val="1"/>
              <c:layout>
                <c:manualLayout>
                  <c:x val="-0.15972222222222221"/>
                  <c:y val="0.10879629629629629"/>
                </c:manualLayout>
              </c:layout>
              <c:spPr>
                <a:no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anchor="ctr" anchorCtr="1"/>
                <a:lstStyle/>
                <a:p>
                  <a:pPr>
                    <a:defRPr sz="900" b="1" i="0" u="none" strike="noStrike" kern="1200" spc="0" baseline="0">
                      <a:solidFill>
                        <a:schemeClr val="dk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5338888888888888"/>
                      <c:h val="0.19476851851851851"/>
                    </c:manualLayout>
                  </c15:layout>
                </c:ext>
                <c:ext xmlns:c16="http://schemas.microsoft.com/office/drawing/2014/chart" uri="{C3380CC4-5D6E-409C-BE32-E72D297353CC}">
                  <c16:uniqueId val="{00000002-714E-48AC-862B-A9C79E21E844}"/>
                </c:ext>
              </c:extLst>
            </c:dLbl>
            <c:spPr>
              <a:no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anchor="ctr" anchorCtr="1"/>
              <a:lstStyle/>
              <a:p>
                <a:pPr>
                  <a:defRPr sz="900" b="1" i="0" u="none" strike="noStrike" kern="1200" spc="0" baseline="0">
                    <a:solidFill>
                      <a:schemeClr val="dk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I'!$B$213:$B$214</c:f>
              <c:strCache>
                <c:ptCount val="2"/>
                <c:pt idx="0">
                  <c:v>SI</c:v>
                </c:pt>
                <c:pt idx="1">
                  <c:v>NO</c:v>
                </c:pt>
              </c:strCache>
            </c:strRef>
          </c:cat>
          <c:val>
            <c:numRef>
              <c:f>'Muestra - Datos I'!$C$213:$C$214</c:f>
              <c:numCache>
                <c:formatCode>General</c:formatCode>
                <c:ptCount val="2"/>
                <c:pt idx="0">
                  <c:v>807</c:v>
                </c:pt>
                <c:pt idx="1">
                  <c:v>28</c:v>
                </c:pt>
              </c:numCache>
            </c:numRef>
          </c:val>
          <c:extLst>
            <c:ext xmlns:c16="http://schemas.microsoft.com/office/drawing/2014/chart" uri="{C3380CC4-5D6E-409C-BE32-E72D297353CC}">
              <c16:uniqueId val="{00000000-714E-48AC-862B-A9C79E21E844}"/>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Century Gothic" panose="020B0502020202020204" pitchFamily="34" charset="0"/>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rgbClr val="002060"/>
                </a:solidFill>
                <a:latin typeface="Century Gothic" panose="020B0502020202020204" pitchFamily="34" charset="0"/>
                <a:ea typeface="+mn-ea"/>
                <a:cs typeface="+mn-cs"/>
              </a:defRPr>
            </a:pPr>
            <a:r>
              <a:rPr lang="es-CO">
                <a:solidFill>
                  <a:srgbClr val="002060"/>
                </a:solidFill>
              </a:rPr>
              <a:t>COMUNICACIÓN ASERTIVA</a:t>
            </a:r>
          </a:p>
        </c:rich>
      </c:tx>
      <c:layout>
        <c:manualLayout>
          <c:xMode val="edge"/>
          <c:yMode val="edge"/>
          <c:x val="0.18540061207510236"/>
          <c:y val="5.233081591433679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23155870083614627"/>
          <c:y val="0.15761264968078745"/>
          <c:w val="0.53666793292184145"/>
          <c:h val="0.84212504932566268"/>
        </c:manualLayout>
      </c:layout>
      <c:pieChart>
        <c:varyColors val="1"/>
        <c:ser>
          <c:idx val="0"/>
          <c:order val="0"/>
          <c:explosion val="13"/>
          <c:dPt>
            <c:idx val="0"/>
            <c:bubble3D val="0"/>
            <c:explosion val="5"/>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D85-4077-B59E-A995FC74B65D}"/>
              </c:ext>
            </c:extLst>
          </c:dPt>
          <c:dPt>
            <c:idx val="1"/>
            <c:bubble3D val="0"/>
            <c:explosion val="2"/>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D85-4077-B59E-A995FC74B65D}"/>
              </c:ext>
            </c:extLst>
          </c:dPt>
          <c:dLbls>
            <c:dLbl>
              <c:idx val="0"/>
              <c:layout>
                <c:manualLayout>
                  <c:x val="-6.3822235003286057E-2"/>
                  <c:y val="-0.19620815204341815"/>
                </c:manualLayout>
              </c:layout>
              <c:spPr>
                <a:noFill/>
                <a:ln>
                  <a:solidFill>
                    <a:schemeClr val="tx1"/>
                  </a:solid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740129978495541"/>
                      <c:h val="0.22690673860971475"/>
                    </c:manualLayout>
                  </c15:layout>
                </c:ext>
                <c:ext xmlns:c16="http://schemas.microsoft.com/office/drawing/2014/chart" uri="{C3380CC4-5D6E-409C-BE32-E72D297353CC}">
                  <c16:uniqueId val="{00000001-FD85-4077-B59E-A995FC74B65D}"/>
                </c:ext>
              </c:extLst>
            </c:dLbl>
            <c:dLbl>
              <c:idx val="1"/>
              <c:layout>
                <c:manualLayout>
                  <c:x val="-0.15239162236824724"/>
                  <c:y val="9.8104156487716684E-2"/>
                </c:manualLayout>
              </c:layout>
              <c:spPr>
                <a:noFill/>
                <a:ln>
                  <a:solidFill>
                    <a:schemeClr val="tx1"/>
                  </a:solid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553108465011565"/>
                      <c:h val="0.14474450755125201"/>
                    </c:manualLayout>
                  </c15:layout>
                </c:ext>
                <c:ext xmlns:c16="http://schemas.microsoft.com/office/drawing/2014/chart" uri="{C3380CC4-5D6E-409C-BE32-E72D297353CC}">
                  <c16:uniqueId val="{00000002-FD85-4077-B59E-A995FC74B65D}"/>
                </c:ext>
              </c:extLst>
            </c:dLbl>
            <c:spPr>
              <a:ln>
                <a:solidFill>
                  <a:schemeClr val="tx1"/>
                </a:solid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I'!$B$222:$B$223</c:f>
              <c:strCache>
                <c:ptCount val="2"/>
                <c:pt idx="0">
                  <c:v>SI</c:v>
                </c:pt>
                <c:pt idx="1">
                  <c:v>NO</c:v>
                </c:pt>
              </c:strCache>
            </c:strRef>
          </c:cat>
          <c:val>
            <c:numRef>
              <c:f>'Muestra - Datos I'!$C$222:$C$223</c:f>
              <c:numCache>
                <c:formatCode>General</c:formatCode>
                <c:ptCount val="2"/>
                <c:pt idx="0">
                  <c:v>805</c:v>
                </c:pt>
                <c:pt idx="1">
                  <c:v>30</c:v>
                </c:pt>
              </c:numCache>
            </c:numRef>
          </c:val>
          <c:extLst>
            <c:ext xmlns:c16="http://schemas.microsoft.com/office/drawing/2014/chart" uri="{C3380CC4-5D6E-409C-BE32-E72D297353CC}">
              <c16:uniqueId val="{00000000-FD85-4077-B59E-A995FC74B65D}"/>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Century Gothic" panose="020B0502020202020204" pitchFamily="34" charset="0"/>
                <a:ea typeface="+mn-ea"/>
                <a:cs typeface="+mn-cs"/>
              </a:defRPr>
            </a:pPr>
            <a:r>
              <a:rPr lang="es-CO" b="1">
                <a:solidFill>
                  <a:srgbClr val="002060"/>
                </a:solidFill>
              </a:rPr>
              <a:t>¿CONOCE LAS METAS Y OBJETIVOS DEL PROCESO?</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Century Gothic" panose="020B0502020202020204" pitchFamily="34" charset="0"/>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solidFill>
                  <a:srgbClr val="002060"/>
                </a:solidFill>
              </a:ln>
              <a:effectLst/>
            </c:spPr>
            <c:txPr>
              <a:bodyPr rot="0" spcFirstLastPara="1" vertOverflow="ellipsis" vert="horz" wrap="square" anchor="ctr" anchorCtr="1"/>
              <a:lstStyle/>
              <a:p>
                <a:pPr>
                  <a:defRPr sz="1800" b="0" i="0" u="none" strike="noStrike" kern="1200" baseline="0">
                    <a:solidFill>
                      <a:srgbClr val="002060"/>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'Muestra - Datos I'!$B$232:$B$234</c:f>
              <c:strCache>
                <c:ptCount val="3"/>
                <c:pt idx="0">
                  <c:v>SI</c:v>
                </c:pt>
                <c:pt idx="1">
                  <c:v>NO</c:v>
                </c:pt>
                <c:pt idx="2">
                  <c:v>DESCONOZCO EL PROCESO EN GENERAL, ÚNICAMENTE ASISTIMOS.</c:v>
                </c:pt>
              </c:strCache>
            </c:strRef>
          </c:cat>
          <c:val>
            <c:numRef>
              <c:f>'Muestra - Datos I'!$C$232:$C$234</c:f>
              <c:numCache>
                <c:formatCode>General</c:formatCode>
                <c:ptCount val="3"/>
                <c:pt idx="0">
                  <c:v>699</c:v>
                </c:pt>
                <c:pt idx="1">
                  <c:v>12</c:v>
                </c:pt>
                <c:pt idx="2">
                  <c:v>124</c:v>
                </c:pt>
              </c:numCache>
            </c:numRef>
          </c:val>
          <c:extLst>
            <c:ext xmlns:c16="http://schemas.microsoft.com/office/drawing/2014/chart" uri="{C3380CC4-5D6E-409C-BE32-E72D297353CC}">
              <c16:uniqueId val="{00000000-F509-46AD-A5F3-D7AD99E37C0F}"/>
            </c:ext>
          </c:extLst>
        </c:ser>
        <c:dLbls>
          <c:dLblPos val="inEnd"/>
          <c:showLegendKey val="0"/>
          <c:showVal val="1"/>
          <c:showCatName val="0"/>
          <c:showSerName val="0"/>
          <c:showPercent val="0"/>
          <c:showBubbleSize val="0"/>
        </c:dLbls>
        <c:gapWidth val="182"/>
        <c:axId val="1840143167"/>
        <c:axId val="1845367327"/>
      </c:barChart>
      <c:catAx>
        <c:axId val="1840143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70C0"/>
                </a:solidFill>
                <a:latin typeface="Century Gothic" panose="020B0502020202020204" pitchFamily="34" charset="0"/>
                <a:ea typeface="+mn-ea"/>
                <a:cs typeface="+mn-cs"/>
              </a:defRPr>
            </a:pPr>
            <a:endParaRPr lang="es-CO"/>
          </a:p>
        </c:txPr>
        <c:crossAx val="1845367327"/>
        <c:crosses val="autoZero"/>
        <c:auto val="1"/>
        <c:lblAlgn val="ctr"/>
        <c:lblOffset val="100"/>
        <c:noMultiLvlLbl val="0"/>
      </c:catAx>
      <c:valAx>
        <c:axId val="18453673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18401431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rgbClr val="002060"/>
                </a:solidFill>
                <a:latin typeface="Century Gothic" panose="020B0502020202020204" pitchFamily="34" charset="0"/>
                <a:ea typeface="+mn-ea"/>
                <a:cs typeface="+mn-cs"/>
              </a:defRPr>
            </a:pPr>
            <a:r>
              <a:rPr lang="es-CO">
                <a:solidFill>
                  <a:srgbClr val="002060"/>
                </a:solidFill>
              </a:rPr>
              <a:t>CUMPLIMIENTO FRANJA HORARIA</a:t>
            </a:r>
          </a:p>
        </c:rich>
      </c:tx>
      <c:layout>
        <c:manualLayout>
          <c:xMode val="edge"/>
          <c:yMode val="edge"/>
          <c:x val="0.13485411198600175"/>
          <c:y val="2.7777777777777776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explosion val="7"/>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632-4A8B-B1B7-52EEFB258CF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4632-4A8B-B1B7-52EEFB258CF2}"/>
              </c:ext>
            </c:extLst>
          </c:dPt>
          <c:dLbls>
            <c:dLbl>
              <c:idx val="0"/>
              <c:layout>
                <c:manualLayout>
                  <c:x val="4.1666666666666154E-3"/>
                  <c:y val="-0.25000000000000011"/>
                </c:manualLayout>
              </c:layout>
              <c:spPr>
                <a:noFill/>
                <a:ln>
                  <a:solidFill>
                    <a:sysClr val="windowText" lastClr="000000"/>
                  </a:solidFill>
                </a:ln>
                <a:effectLst/>
              </c:spPr>
              <c:txPr>
                <a:bodyPr rot="0" spcFirstLastPara="1" vertOverflow="ellipsis" vert="horz" wrap="square" anchor="ctr" anchorCtr="1"/>
                <a:lstStyle/>
                <a:p>
                  <a:pPr>
                    <a:defRPr sz="1000" b="1" i="0" u="none" strike="noStrike" kern="1200" spc="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5222222222222223"/>
                      <c:h val="0.16439814814814815"/>
                    </c:manualLayout>
                  </c15:layout>
                </c:ext>
                <c:ext xmlns:c16="http://schemas.microsoft.com/office/drawing/2014/chart" uri="{C3380CC4-5D6E-409C-BE32-E72D297353CC}">
                  <c16:uniqueId val="{00000001-4632-4A8B-B1B7-52EEFB258CF2}"/>
                </c:ext>
              </c:extLst>
            </c:dLbl>
            <c:dLbl>
              <c:idx val="1"/>
              <c:layout>
                <c:manualLayout>
                  <c:x val="-0.13750010936132989"/>
                  <c:y val="6.7129629629629636E-2"/>
                </c:manualLayout>
              </c:layout>
              <c:spPr>
                <a:noFill/>
                <a:ln>
                  <a:solidFill>
                    <a:sysClr val="windowText" lastClr="000000"/>
                  </a:solidFill>
                </a:ln>
                <a:effectLst/>
              </c:spPr>
              <c:txPr>
                <a:bodyPr rot="0" spcFirstLastPara="1" vertOverflow="ellipsis" vert="horz" wrap="square" anchor="ctr" anchorCtr="1"/>
                <a:lstStyle/>
                <a:p>
                  <a:pPr>
                    <a:defRPr sz="1000" b="1" i="0" u="none" strike="noStrike" kern="1200" spc="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8.5541776027996494E-2"/>
                      <c:h val="0.15050925925925926"/>
                    </c:manualLayout>
                  </c15:layout>
                </c:ext>
                <c:ext xmlns:c16="http://schemas.microsoft.com/office/drawing/2014/chart" uri="{C3380CC4-5D6E-409C-BE32-E72D297353CC}">
                  <c16:uniqueId val="{00000002-4632-4A8B-B1B7-52EEFB258CF2}"/>
                </c:ext>
              </c:extLst>
            </c:dLbl>
            <c:spPr>
              <a:ln>
                <a:solidFill>
                  <a:sysClr val="windowText" lastClr="000000"/>
                </a:solidFill>
              </a:ln>
            </c:spPr>
            <c:txPr>
              <a:bodyPr rot="0" spcFirstLastPara="1" vertOverflow="ellipsis" vert="horz" wrap="square" anchor="ctr" anchorCtr="1"/>
              <a:lstStyle/>
              <a:p>
                <a:pPr>
                  <a:defRPr sz="1000" b="1" i="0" u="none" strike="noStrike" kern="1200" spc="0" baseline="0">
                    <a:solidFill>
                      <a:srgbClr val="00206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I'!$B$242:$B$243</c:f>
              <c:strCache>
                <c:ptCount val="2"/>
                <c:pt idx="0">
                  <c:v>SI</c:v>
                </c:pt>
                <c:pt idx="1">
                  <c:v>NO</c:v>
                </c:pt>
              </c:strCache>
            </c:strRef>
          </c:cat>
          <c:val>
            <c:numRef>
              <c:f>'Muestra - Datos I'!$C$242:$C$243</c:f>
              <c:numCache>
                <c:formatCode>General</c:formatCode>
                <c:ptCount val="2"/>
                <c:pt idx="0">
                  <c:v>824</c:v>
                </c:pt>
                <c:pt idx="1">
                  <c:v>11</c:v>
                </c:pt>
              </c:numCache>
            </c:numRef>
          </c:val>
          <c:extLst>
            <c:ext xmlns:c16="http://schemas.microsoft.com/office/drawing/2014/chart" uri="{C3380CC4-5D6E-409C-BE32-E72D297353CC}">
              <c16:uniqueId val="{00000000-4632-4A8B-B1B7-52EEFB258CF2}"/>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none" spc="50" normalizeH="0" baseline="0">
                <a:solidFill>
                  <a:srgbClr val="002060"/>
                </a:solidFill>
                <a:latin typeface="Century Gothic" panose="020B0502020202020204" pitchFamily="34" charset="0"/>
                <a:ea typeface="+mj-ea"/>
                <a:cs typeface="+mj-cs"/>
              </a:defRPr>
            </a:pPr>
            <a:r>
              <a:rPr lang="es-CO" sz="900" b="1">
                <a:solidFill>
                  <a:srgbClr val="002060"/>
                </a:solidFill>
              </a:rPr>
              <a:t>ESCENARIOS IDÓNEOS PARA LA PRÁCTICA DEPORTIVA</a:t>
            </a:r>
          </a:p>
        </c:rich>
      </c:tx>
      <c:overlay val="0"/>
      <c:spPr>
        <a:noFill/>
        <a:ln>
          <a:noFill/>
        </a:ln>
        <a:effectLst/>
      </c:spPr>
      <c:txPr>
        <a:bodyPr rot="0" spcFirstLastPara="1" vertOverflow="ellipsis" vert="horz" wrap="square" anchor="ctr" anchorCtr="1"/>
        <a:lstStyle/>
        <a:p>
          <a:pPr>
            <a:defRPr sz="900" b="1" i="0" u="none" strike="noStrike" kern="1200" cap="none" spc="50" normalizeH="0" baseline="0">
              <a:solidFill>
                <a:srgbClr val="002060"/>
              </a:solidFill>
              <a:latin typeface="Century Gothic" panose="020B0502020202020204" pitchFamily="34" charset="0"/>
              <a:ea typeface="+mj-ea"/>
              <a:cs typeface="+mj-cs"/>
            </a:defRPr>
          </a:pPr>
          <a:endParaRPr lang="es-CO"/>
        </a:p>
      </c:txPr>
    </c:title>
    <c:autoTitleDeleted val="0"/>
    <c:plotArea>
      <c:layout/>
      <c:barChart>
        <c:barDir val="col"/>
        <c:grouping val="clustered"/>
        <c:varyColors val="0"/>
        <c:ser>
          <c:idx val="0"/>
          <c:order val="0"/>
          <c:tx>
            <c:strRef>
              <c:f>'Muestra - Datos I'!$B$252</c:f>
              <c:strCache>
                <c:ptCount val="1"/>
                <c:pt idx="0">
                  <c:v>SI</c:v>
                </c:pt>
              </c:strCache>
            </c:strRef>
          </c:tx>
          <c:spPr>
            <a:solidFill>
              <a:schemeClr val="accent1">
                <a:alpha val="70000"/>
              </a:schemeClr>
            </a:solidFill>
            <a:ln>
              <a:noFill/>
            </a:ln>
            <a:effectLst/>
          </c:spPr>
          <c:invertIfNegative val="0"/>
          <c:dLbls>
            <c:spPr>
              <a:solidFill>
                <a:schemeClr val="bg2"/>
              </a:solidFill>
              <a:ln>
                <a:solidFill>
                  <a:sysClr val="windowText" lastClr="000000"/>
                </a:solidFill>
              </a:ln>
              <a:effectLst/>
            </c:spPr>
            <c:txPr>
              <a:bodyPr rot="0" spcFirstLastPara="1" vertOverflow="ellipsis" vert="horz" wrap="square" anchor="ctr" anchorCtr="1"/>
              <a:lstStyle/>
              <a:p>
                <a:pPr>
                  <a:defRPr sz="1200" b="1" i="0" u="none" strike="noStrike" kern="1200" baseline="0">
                    <a:solidFill>
                      <a:srgbClr val="002060"/>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'Muestra - Datos I'!$C$252</c:f>
              <c:numCache>
                <c:formatCode>General</c:formatCode>
                <c:ptCount val="1"/>
                <c:pt idx="0">
                  <c:v>695</c:v>
                </c:pt>
              </c:numCache>
            </c:numRef>
          </c:val>
          <c:extLst>
            <c:ext xmlns:c16="http://schemas.microsoft.com/office/drawing/2014/chart" uri="{C3380CC4-5D6E-409C-BE32-E72D297353CC}">
              <c16:uniqueId val="{00000000-E14D-4F8A-98C3-45EA87B76933}"/>
            </c:ext>
          </c:extLst>
        </c:ser>
        <c:ser>
          <c:idx val="1"/>
          <c:order val="1"/>
          <c:tx>
            <c:strRef>
              <c:f>'Muestra - Datos I'!$B$253</c:f>
              <c:strCache>
                <c:ptCount val="1"/>
                <c:pt idx="0">
                  <c:v>NO</c:v>
                </c:pt>
              </c:strCache>
            </c:strRef>
          </c:tx>
          <c:spPr>
            <a:solidFill>
              <a:schemeClr val="accent2">
                <a:alpha val="70000"/>
              </a:schemeClr>
            </a:solidFill>
            <a:ln>
              <a:noFill/>
            </a:ln>
            <a:effectLst/>
          </c:spPr>
          <c:invertIfNegative val="0"/>
          <c:dLbls>
            <c:spPr>
              <a:solidFill>
                <a:schemeClr val="bg2"/>
              </a:solidFill>
              <a:ln>
                <a:solidFill>
                  <a:sysClr val="windowText" lastClr="000000"/>
                </a:solidFill>
              </a:ln>
              <a:effectLst/>
            </c:spPr>
            <c:txPr>
              <a:bodyPr rot="0" spcFirstLastPara="1" vertOverflow="ellipsis" vert="horz" wrap="square" anchor="ctr" anchorCtr="1"/>
              <a:lstStyle/>
              <a:p>
                <a:pPr>
                  <a:defRPr sz="1200" b="1" i="0" u="none" strike="noStrike" kern="1200" baseline="0">
                    <a:solidFill>
                      <a:srgbClr val="002060"/>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'Muestra - Datos I'!$C$253</c:f>
              <c:numCache>
                <c:formatCode>General</c:formatCode>
                <c:ptCount val="1"/>
                <c:pt idx="0">
                  <c:v>140</c:v>
                </c:pt>
              </c:numCache>
            </c:numRef>
          </c:val>
          <c:extLst>
            <c:ext xmlns:c16="http://schemas.microsoft.com/office/drawing/2014/chart" uri="{C3380CC4-5D6E-409C-BE32-E72D297353CC}">
              <c16:uniqueId val="{00000002-E14D-4F8A-98C3-45EA87B76933}"/>
            </c:ext>
          </c:extLst>
        </c:ser>
        <c:dLbls>
          <c:dLblPos val="outEnd"/>
          <c:showLegendKey val="0"/>
          <c:showVal val="1"/>
          <c:showCatName val="0"/>
          <c:showSerName val="0"/>
          <c:showPercent val="0"/>
          <c:showBubbleSize val="0"/>
        </c:dLbls>
        <c:gapWidth val="80"/>
        <c:overlap val="25"/>
        <c:axId val="672912800"/>
        <c:axId val="477966192"/>
      </c:barChart>
      <c:catAx>
        <c:axId val="67291280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Century Gothic" panose="020B0502020202020204" pitchFamily="34" charset="0"/>
                <a:ea typeface="+mn-ea"/>
                <a:cs typeface="+mn-cs"/>
              </a:defRPr>
            </a:pPr>
            <a:endParaRPr lang="es-CO"/>
          </a:p>
        </c:txPr>
        <c:crossAx val="477966192"/>
        <c:crosses val="autoZero"/>
        <c:auto val="1"/>
        <c:lblAlgn val="ctr"/>
        <c:lblOffset val="100"/>
        <c:noMultiLvlLbl val="0"/>
      </c:catAx>
      <c:valAx>
        <c:axId val="477966192"/>
        <c:scaling>
          <c:orientation val="minMax"/>
        </c:scaling>
        <c:delete val="0"/>
        <c:axPos val="l"/>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Century Gothic" panose="020B0502020202020204" pitchFamily="34" charset="0"/>
                <a:ea typeface="+mn-ea"/>
                <a:cs typeface="+mn-cs"/>
              </a:defRPr>
            </a:pPr>
            <a:endParaRPr lang="es-CO"/>
          </a:p>
        </c:txPr>
        <c:crossAx val="67291280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baseline="0">
                <a:solidFill>
                  <a:srgbClr val="002060"/>
                </a:solidFill>
                <a:latin typeface="Century Gothic" panose="020B0502020202020204" pitchFamily="34" charset="0"/>
                <a:ea typeface="+mn-ea"/>
                <a:cs typeface="+mn-cs"/>
              </a:defRPr>
            </a:pPr>
            <a:r>
              <a:rPr lang="es-CO" sz="1050" b="1">
                <a:solidFill>
                  <a:srgbClr val="002060"/>
                </a:solidFill>
              </a:rPr>
              <a:t>CONSENTIMIENTO INFORMADO - TRATAMIENTO DE DATOS</a:t>
            </a:r>
          </a:p>
        </c:rich>
      </c:tx>
      <c:overlay val="0"/>
      <c:spPr>
        <a:noFill/>
        <a:ln>
          <a:noFill/>
        </a:ln>
        <a:effectLst/>
      </c:spPr>
      <c:txPr>
        <a:bodyPr rot="0" spcFirstLastPara="1" vertOverflow="ellipsis" vert="horz" wrap="square" anchor="ctr" anchorCtr="1"/>
        <a:lstStyle/>
        <a:p>
          <a:pPr>
            <a:defRPr sz="105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2-AAB8-4A89-9160-40C1DD209627}"/>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AB8-4A89-9160-40C1DD209627}"/>
              </c:ext>
            </c:extLst>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Century Gothic" panose="020B0502020202020204" pitchFamily="34" charset="0"/>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'Muestra - Datos I'!$B$265:$B$266</c:f>
              <c:strCache>
                <c:ptCount val="2"/>
                <c:pt idx="0">
                  <c:v>SI</c:v>
                </c:pt>
                <c:pt idx="1">
                  <c:v>NO</c:v>
                </c:pt>
              </c:strCache>
            </c:strRef>
          </c:cat>
          <c:val>
            <c:numRef>
              <c:f>'Muestra - Datos I'!$C$265:$C$266</c:f>
              <c:numCache>
                <c:formatCode>General</c:formatCode>
                <c:ptCount val="2"/>
                <c:pt idx="0">
                  <c:v>834</c:v>
                </c:pt>
                <c:pt idx="1">
                  <c:v>1</c:v>
                </c:pt>
              </c:numCache>
            </c:numRef>
          </c:val>
          <c:extLst>
            <c:ext xmlns:c16="http://schemas.microsoft.com/office/drawing/2014/chart" uri="{C3380CC4-5D6E-409C-BE32-E72D297353CC}">
              <c16:uniqueId val="{00000000-AAB8-4A89-9160-40C1DD20962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800" b="0" i="0" u="none" strike="noStrike" kern="1200" baseline="0">
              <a:solidFill>
                <a:schemeClr val="dk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tx>
            <c:strRef>
              <c:f>'Muestra - Datos I'!$B$291</c:f>
              <c:strCache>
                <c:ptCount val="1"/>
                <c:pt idx="0">
                  <c:v>PORCENTAJE DE SATISFACCIÓN</c:v>
                </c:pt>
              </c:strCache>
            </c:strRef>
          </c:tx>
          <c:spPr>
            <a:solidFill>
              <a:srgbClr val="4DE57C"/>
            </a:solidFill>
            <a:ln w="25400" cap="flat" cmpd="sng" algn="ctr">
              <a:solidFill>
                <a:schemeClr val="accent1"/>
              </a:solidFill>
              <a:prstDash val="solid"/>
            </a:ln>
            <a:effectLst/>
          </c:spPr>
          <c:dPt>
            <c:idx val="0"/>
            <c:bubble3D val="0"/>
            <c:explosion val="6"/>
            <c:spPr>
              <a:gradFill>
                <a:gsLst>
                  <a:gs pos="70000">
                    <a:srgbClr val="00CC66"/>
                  </a:gs>
                  <a:gs pos="47000">
                    <a:srgbClr val="94E896"/>
                  </a:gs>
                  <a:gs pos="10000">
                    <a:srgbClr val="94E896"/>
                  </a:gs>
                  <a:gs pos="28000">
                    <a:srgbClr val="00CC66"/>
                  </a:gs>
                  <a:gs pos="100000">
                    <a:srgbClr val="94E896"/>
                  </a:gs>
                </a:gsLst>
                <a:lin ang="5400000" scaled="1"/>
              </a:gradFill>
              <a:ln w="25400" cap="flat" cmpd="sng" algn="ctr">
                <a:solidFill>
                  <a:srgbClr val="00CC66"/>
                </a:solidFill>
                <a:prstDash val="solid"/>
              </a:ln>
              <a:effectLst/>
            </c:spPr>
            <c:extLst>
              <c:ext xmlns:c16="http://schemas.microsoft.com/office/drawing/2014/chart" uri="{C3380CC4-5D6E-409C-BE32-E72D297353CC}">
                <c16:uniqueId val="{00000001-969F-4CCF-9984-421AA21C8A46}"/>
              </c:ext>
            </c:extLst>
          </c:dPt>
          <c:dPt>
            <c:idx val="1"/>
            <c:bubble3D val="0"/>
            <c:explosion val="7"/>
            <c:spPr>
              <a:solidFill>
                <a:srgbClr val="FF0000"/>
              </a:solidFill>
              <a:ln w="25400" cap="flat" cmpd="sng" algn="ctr">
                <a:solidFill>
                  <a:srgbClr val="FF0000"/>
                </a:solidFill>
                <a:prstDash val="solid"/>
              </a:ln>
              <a:effectLst/>
            </c:spPr>
            <c:extLst>
              <c:ext xmlns:c16="http://schemas.microsoft.com/office/drawing/2014/chart" uri="{C3380CC4-5D6E-409C-BE32-E72D297353CC}">
                <c16:uniqueId val="{00000002-969F-4CCF-9984-421AA21C8A46}"/>
              </c:ext>
            </c:extLst>
          </c:dPt>
          <c:dLbls>
            <c:dLbl>
              <c:idx val="0"/>
              <c:layout>
                <c:manualLayout>
                  <c:x val="0.14507556971195265"/>
                  <c:y val="-2.4890762637331955E-2"/>
                </c:manualLayout>
              </c:layout>
              <c:dLblPos val="bestFit"/>
              <c:showLegendKey val="1"/>
              <c:showVal val="0"/>
              <c:showCatName val="0"/>
              <c:showSerName val="0"/>
              <c:showPercent val="1"/>
              <c:showBubbleSize val="0"/>
              <c:extLst>
                <c:ext xmlns:c15="http://schemas.microsoft.com/office/drawing/2012/chart" uri="{CE6537A1-D6FC-4f65-9D91-7224C49458BB}">
                  <c15:layout>
                    <c:manualLayout>
                      <c:w val="0.10729547343279831"/>
                      <c:h val="0.13676856835736123"/>
                    </c:manualLayout>
                  </c15:layout>
                </c:ext>
                <c:ext xmlns:c16="http://schemas.microsoft.com/office/drawing/2014/chart" uri="{C3380CC4-5D6E-409C-BE32-E72D297353CC}">
                  <c16:uniqueId val="{00000001-969F-4CCF-9984-421AA21C8A46}"/>
                </c:ext>
              </c:extLst>
            </c:dLbl>
            <c:dLbl>
              <c:idx val="1"/>
              <c:layout>
                <c:manualLayout>
                  <c:x val="0.25963660188084192"/>
                  <c:y val="8.0366191958614427E-2"/>
                </c:manualLayout>
              </c:layout>
              <c:dLblPos val="bestFit"/>
              <c:showLegendKey val="1"/>
              <c:showVal val="0"/>
              <c:showCatName val="0"/>
              <c:showSerName val="0"/>
              <c:showPercent val="1"/>
              <c:showBubbleSize val="0"/>
              <c:extLst>
                <c:ext xmlns:c15="http://schemas.microsoft.com/office/drawing/2012/chart" uri="{CE6537A1-D6FC-4f65-9D91-7224C49458BB}">
                  <c15:layout>
                    <c:manualLayout>
                      <c:w val="0.14246130604186438"/>
                      <c:h val="0.14039060209679893"/>
                    </c:manualLayout>
                  </c15:layout>
                </c:ext>
                <c:ext xmlns:c16="http://schemas.microsoft.com/office/drawing/2014/chart" uri="{C3380CC4-5D6E-409C-BE32-E72D297353CC}">
                  <c16:uniqueId val="{00000002-969F-4CCF-9984-421AA21C8A46}"/>
                </c:ext>
              </c:extLst>
            </c:dLbl>
            <c:spPr>
              <a:solidFill>
                <a:schemeClr val="bg1">
                  <a:lumMod val="95000"/>
                </a:schemeClr>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200" b="1"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1"/>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'Muestra - Datos I'!$C$291:$D$291</c:f>
              <c:numCache>
                <c:formatCode>0%</c:formatCode>
                <c:ptCount val="2"/>
                <c:pt idx="0">
                  <c:v>0.931111111111111</c:v>
                </c:pt>
                <c:pt idx="1">
                  <c:v>6.9021956087824368E-2</c:v>
                </c:pt>
              </c:numCache>
            </c:numRef>
          </c:val>
          <c:extLst>
            <c:ext xmlns:c16="http://schemas.microsoft.com/office/drawing/2014/chart" uri="{C3380CC4-5D6E-409C-BE32-E72D297353CC}">
              <c16:uniqueId val="{00000000-969F-4CCF-9984-421AA21C8A46}"/>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70000">
          <a:schemeClr val="bg1">
            <a:lumMod val="75000"/>
          </a:schemeClr>
        </a:gs>
        <a:gs pos="48000">
          <a:schemeClr val="bg1">
            <a:lumMod val="85000"/>
          </a:schemeClr>
        </a:gs>
        <a:gs pos="10000">
          <a:schemeClr val="bg1"/>
        </a:gs>
        <a:gs pos="28000">
          <a:schemeClr val="bg1">
            <a:lumMod val="95000"/>
          </a:schemeClr>
        </a:gs>
        <a:gs pos="100000">
          <a:schemeClr val="bg1">
            <a:lumMod val="65000"/>
          </a:schemeClr>
        </a:gs>
      </a:gsLst>
      <a:lin ang="5400000" scaled="1"/>
      <a:tileRect/>
    </a:gradFill>
    <a:ln w="9525" cap="flat" cmpd="sng" algn="ctr">
      <a:solidFill>
        <a:schemeClr val="dk1">
          <a:lumMod val="25000"/>
          <a:lumOff val="7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CO" sz="1200" b="1" i="0" u="none" strike="noStrike" kern="1200" spc="0" baseline="0">
                <a:solidFill>
                  <a:srgbClr val="1F497D"/>
                </a:solidFill>
                <a:latin typeface="Century Gothic" panose="020B0502020202020204" pitchFamily="34" charset="0"/>
                <a:ea typeface="+mn-ea"/>
                <a:cs typeface="+mn-cs"/>
              </a:defRPr>
            </a:pPr>
            <a:r>
              <a:rPr lang="es-CO" sz="1200" b="1" i="0" u="none" strike="noStrike" kern="1200" baseline="0">
                <a:solidFill>
                  <a:srgbClr val="1F497D"/>
                </a:solidFill>
                <a:latin typeface="Century Gothic" panose="020B0502020202020204" pitchFamily="34" charset="0"/>
                <a:ea typeface="+mn-ea"/>
                <a:cs typeface="+mn-cs"/>
              </a:rPr>
              <a:t>PORCENTAJE ENCUESTADOS POR ÁREA</a:t>
            </a:r>
          </a:p>
        </c:rich>
      </c:tx>
      <c:layout>
        <c:manualLayout>
          <c:xMode val="edge"/>
          <c:yMode val="edge"/>
          <c:x val="0.2328888888888889"/>
          <c:y val="4.6296296296296294E-2"/>
        </c:manualLayout>
      </c:layout>
      <c:overlay val="0"/>
      <c:spPr>
        <a:noFill/>
        <a:ln>
          <a:noFill/>
        </a:ln>
        <a:effectLst/>
      </c:spPr>
      <c:txPr>
        <a:bodyPr rot="0" spcFirstLastPara="1" vertOverflow="ellipsis" vert="horz" wrap="square" anchor="ctr" anchorCtr="1"/>
        <a:lstStyle/>
        <a:p>
          <a:pPr algn="ctr" rtl="0">
            <a:defRPr lang="es-CO" sz="1200" b="1" i="0" u="none" strike="noStrike" kern="1200" spc="0" baseline="0">
              <a:solidFill>
                <a:srgbClr val="1F497D"/>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33349846894138235"/>
          <c:y val="0.20826151939340912"/>
          <c:w val="0.333003280839895"/>
          <c:h val="0.55500546806649165"/>
        </c:manualLayout>
      </c:layout>
      <c:pieChart>
        <c:varyColors val="1"/>
        <c:ser>
          <c:idx val="0"/>
          <c:order val="0"/>
          <c:dPt>
            <c:idx val="0"/>
            <c:bubble3D val="0"/>
            <c:explosion val="14"/>
            <c:spPr>
              <a:solidFill>
                <a:schemeClr val="accent1"/>
              </a:solidFill>
              <a:ln w="19050">
                <a:solidFill>
                  <a:schemeClr val="lt1"/>
                </a:solidFill>
              </a:ln>
              <a:effectLst/>
            </c:spPr>
            <c:extLst>
              <c:ext xmlns:c16="http://schemas.microsoft.com/office/drawing/2014/chart" uri="{C3380CC4-5D6E-409C-BE32-E72D297353CC}">
                <c16:uniqueId val="{00000001-5736-4C53-AA47-80808F90485F}"/>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5736-4C53-AA47-80808F90485F}"/>
              </c:ext>
            </c:extLst>
          </c:dPt>
          <c:dPt>
            <c:idx val="2"/>
            <c:bubble3D val="0"/>
            <c:explosion val="7"/>
            <c:spPr>
              <a:solidFill>
                <a:schemeClr val="accent5"/>
              </a:solidFill>
              <a:ln w="19050">
                <a:solidFill>
                  <a:schemeClr val="lt1"/>
                </a:solidFill>
              </a:ln>
              <a:effectLst/>
            </c:spPr>
            <c:extLst>
              <c:ext xmlns:c16="http://schemas.microsoft.com/office/drawing/2014/chart" uri="{C3380CC4-5D6E-409C-BE32-E72D297353CC}">
                <c16:uniqueId val="{00000005-5736-4C53-AA47-80808F90485F}"/>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9E9B-46FD-B170-E819358C92B4}"/>
              </c:ext>
            </c:extLst>
          </c:dPt>
          <c:dLbls>
            <c:dLbl>
              <c:idx val="0"/>
              <c:layout>
                <c:manualLayout>
                  <c:x val="-0.10000000000000005"/>
                  <c:y val="-0.2083333333333333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36-4C53-AA47-80808F90485F}"/>
                </c:ext>
              </c:extLst>
            </c:dLbl>
            <c:dLbl>
              <c:idx val="1"/>
              <c:layout>
                <c:manualLayout>
                  <c:x val="-8.3333333333333329E-2"/>
                  <c:y val="6.94444444444444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36-4C53-AA47-80808F90485F}"/>
                </c:ext>
              </c:extLst>
            </c:dLbl>
            <c:dLbl>
              <c:idx val="2"/>
              <c:layout>
                <c:manualLayout>
                  <c:x val="5.2777777777777778E-2"/>
                  <c:y val="5.55555555555555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36-4C53-AA47-80808F90485F}"/>
                </c:ext>
              </c:extLst>
            </c:dLbl>
            <c:spPr>
              <a:solidFill>
                <a:schemeClr val="bg2"/>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II'!$B$8:$B$11</c:f>
              <c:strCache>
                <c:ptCount val="4"/>
                <c:pt idx="0">
                  <c:v>DEPORTE FORMATIVO ESCOLAR</c:v>
                </c:pt>
                <c:pt idx="1">
                  <c:v>ALTOS LOGROS</c:v>
                </c:pt>
                <c:pt idx="2">
                  <c:v>FOMENTO Y DESARROLLO</c:v>
                </c:pt>
                <c:pt idx="3">
                  <c:v>MARGEN DE ERROR</c:v>
                </c:pt>
              </c:strCache>
            </c:strRef>
          </c:cat>
          <c:val>
            <c:numRef>
              <c:f>'Muestra - Datos II'!$C$8:$C$11</c:f>
              <c:numCache>
                <c:formatCode>General</c:formatCode>
                <c:ptCount val="4"/>
                <c:pt idx="0">
                  <c:v>1027</c:v>
                </c:pt>
                <c:pt idx="1">
                  <c:v>103</c:v>
                </c:pt>
                <c:pt idx="2">
                  <c:v>10</c:v>
                </c:pt>
                <c:pt idx="3">
                  <c:v>3</c:v>
                </c:pt>
              </c:numCache>
            </c:numRef>
          </c:val>
          <c:extLst>
            <c:ext xmlns:c16="http://schemas.microsoft.com/office/drawing/2014/chart" uri="{C3380CC4-5D6E-409C-BE32-E72D297353CC}">
              <c16:uniqueId val="{00000006-5736-4C53-AA47-80808F90485F}"/>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2.0330942049511722E-2"/>
          <c:y val="0.77532900898400914"/>
          <c:w val="0.9528966368434546"/>
          <c:h val="0.189428700267092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paperSize="9" orientation="landscape" horizontalDpi="360" verticalDpi="36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ctr">
              <a:defRPr sz="1400" b="1" i="0" u="none" strike="noStrike" kern="1200" baseline="0">
                <a:solidFill>
                  <a:schemeClr val="tx2"/>
                </a:solidFill>
                <a:latin typeface="Century Gothic" panose="020B0502020202020204" pitchFamily="34" charset="0"/>
                <a:ea typeface="+mn-ea"/>
                <a:cs typeface="+mn-cs"/>
              </a:defRPr>
            </a:pPr>
            <a:r>
              <a:rPr lang="es-CO" sz="1400"/>
              <a:t>DEPORTE FORMATIVO ESCOLAR</a:t>
            </a:r>
          </a:p>
        </c:rich>
      </c:tx>
      <c:overlay val="0"/>
      <c:spPr>
        <a:noFill/>
        <a:ln>
          <a:noFill/>
        </a:ln>
        <a:effectLst/>
      </c:spPr>
      <c:txPr>
        <a:bodyPr rot="0" spcFirstLastPara="1" vertOverflow="ellipsis" vert="horz" wrap="square" anchor="ctr" anchorCtr="1"/>
        <a:lstStyle/>
        <a:p>
          <a:pPr algn="ctr">
            <a:defRPr sz="1400" b="1" i="0" u="none" strike="noStrike" kern="1200" baseline="0">
              <a:solidFill>
                <a:schemeClr val="tx2"/>
              </a:solidFill>
              <a:latin typeface="Century Gothic" panose="020B0502020202020204" pitchFamily="34" charset="0"/>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spPr>
                <a:solidFill>
                  <a:schemeClr val="bg2"/>
                </a:solidFill>
                <a:ln>
                  <a:solidFill>
                    <a:schemeClr val="tx1"/>
                  </a:solidFill>
                </a:ln>
                <a:effectLst/>
              </c:spPr>
              <c:txPr>
                <a:bodyPr rot="0" spcFirstLastPara="1" vertOverflow="ellipsis" vert="horz" wrap="square" anchor="ctr" anchorCtr="1"/>
                <a:lstStyle/>
                <a:p>
                  <a:pPr>
                    <a:defRPr sz="1000" b="1" i="0" u="none" strike="noStrike" kern="1200" baseline="0">
                      <a:solidFill>
                        <a:schemeClr val="tx2"/>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6545-42CB-92CF-A8E4570352D5}"/>
                </c:ext>
              </c:extLst>
            </c:dLbl>
            <c:dLbl>
              <c:idx val="1"/>
              <c:spPr>
                <a:solidFill>
                  <a:schemeClr val="bg2"/>
                </a:solidFill>
                <a:ln>
                  <a:solidFill>
                    <a:schemeClr val="tx1"/>
                  </a:solidFill>
                </a:ln>
                <a:effectLst/>
              </c:spPr>
              <c:txPr>
                <a:bodyPr rot="0" spcFirstLastPara="1" vertOverflow="ellipsis" vert="horz" wrap="square" anchor="ctr" anchorCtr="1"/>
                <a:lstStyle/>
                <a:p>
                  <a:pPr>
                    <a:defRPr sz="1000" b="1" i="0" u="none" strike="noStrike" kern="1200" baseline="0">
                      <a:solidFill>
                        <a:schemeClr val="tx2"/>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545-42CB-92CF-A8E4570352D5}"/>
                </c:ext>
              </c:extLst>
            </c:dLbl>
            <c:spPr>
              <a:solidFill>
                <a:schemeClr val="bg2"/>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2"/>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'Muestra - Datos II'!$B$19:$B$21</c:f>
              <c:strCache>
                <c:ptCount val="3"/>
                <c:pt idx="0">
                  <c:v>CENTRALIZADO</c:v>
                </c:pt>
                <c:pt idx="1">
                  <c:v>DESCENTRALIZADO</c:v>
                </c:pt>
                <c:pt idx="2">
                  <c:v>MARGEN DE ERROR</c:v>
                </c:pt>
              </c:strCache>
            </c:strRef>
          </c:cat>
          <c:val>
            <c:numRef>
              <c:f>'Muestra - Datos II'!$C$19:$C$21</c:f>
              <c:numCache>
                <c:formatCode>General</c:formatCode>
                <c:ptCount val="3"/>
                <c:pt idx="0">
                  <c:v>1001</c:v>
                </c:pt>
                <c:pt idx="1">
                  <c:v>25</c:v>
                </c:pt>
                <c:pt idx="2">
                  <c:v>1</c:v>
                </c:pt>
              </c:numCache>
            </c:numRef>
          </c:val>
          <c:extLst>
            <c:ext xmlns:c16="http://schemas.microsoft.com/office/drawing/2014/chart" uri="{C3380CC4-5D6E-409C-BE32-E72D297353CC}">
              <c16:uniqueId val="{00000002-6545-42CB-92CF-A8E4570352D5}"/>
            </c:ext>
          </c:extLst>
        </c:ser>
        <c:dLbls>
          <c:dLblPos val="inEnd"/>
          <c:showLegendKey val="0"/>
          <c:showVal val="1"/>
          <c:showCatName val="0"/>
          <c:showSerName val="0"/>
          <c:showPercent val="0"/>
          <c:showBubbleSize val="0"/>
        </c:dLbls>
        <c:gapWidth val="100"/>
        <c:axId val="1964379199"/>
        <c:axId val="1960419471"/>
      </c:barChart>
      <c:catAx>
        <c:axId val="1964379199"/>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70C0"/>
                </a:solidFill>
                <a:latin typeface="Century Gothic" panose="020B0502020202020204" pitchFamily="34" charset="0"/>
                <a:ea typeface="+mn-ea"/>
                <a:cs typeface="+mn-cs"/>
              </a:defRPr>
            </a:pPr>
            <a:endParaRPr lang="es-CO"/>
          </a:p>
        </c:txPr>
        <c:crossAx val="1960419471"/>
        <c:crosses val="autoZero"/>
        <c:auto val="1"/>
        <c:lblAlgn val="ctr"/>
        <c:lblOffset val="100"/>
        <c:noMultiLvlLbl val="0"/>
      </c:catAx>
      <c:valAx>
        <c:axId val="1960419471"/>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Century Gothic" panose="020B0502020202020204" pitchFamily="34" charset="0"/>
                <a:ea typeface="+mn-ea"/>
                <a:cs typeface="+mn-cs"/>
              </a:defRPr>
            </a:pPr>
            <a:endParaRPr lang="es-CO"/>
          </a:p>
        </c:txPr>
        <c:crossAx val="1964379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es-ES" sz="1400" b="1" i="0" u="none" strike="noStrike" baseline="0">
                <a:solidFill>
                  <a:srgbClr val="002060"/>
                </a:solidFill>
                <a:latin typeface="Century Gothic" panose="020B0502020202020204" pitchFamily="34" charset="0"/>
              </a:rPr>
              <a:t>ALTOS LOGROS</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rgbClr val="92D050"/>
            </a:solidFill>
            <a:ln>
              <a:noFill/>
            </a:ln>
            <a:effectLst/>
          </c:spPr>
          <c:invertIfNegative val="0"/>
          <c:dLbls>
            <c:spPr>
              <a:solidFill>
                <a:schemeClr val="bg2"/>
              </a:solidFill>
              <a:ln>
                <a:solidFill>
                  <a:schemeClr val="tx1"/>
                </a:solidFill>
              </a:ln>
              <a:effectLst/>
            </c:spPr>
            <c:txPr>
              <a:bodyPr rot="0" spcFirstLastPara="1" vertOverflow="ellipsis" vert="horz" wrap="square" lIns="38100" tIns="19050" rIns="38100" bIns="19050" anchor="ctr" anchorCtr="0">
                <a:spAutoFit/>
              </a:bodyPr>
              <a:lstStyle/>
              <a:p>
                <a:pPr algn="ctr">
                  <a:defRPr lang="es-CO" sz="1000" b="1" i="0" u="none" strike="noStrike" kern="1200" baseline="0">
                    <a:solidFill>
                      <a:srgbClr val="00206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'Muestra - Datos II'!$B$26:$B$30</c:f>
              <c:strCache>
                <c:ptCount val="5"/>
                <c:pt idx="0">
                  <c:v>AJEDREZ</c:v>
                </c:pt>
                <c:pt idx="1">
                  <c:v>HAPKIDO</c:v>
                </c:pt>
                <c:pt idx="2">
                  <c:v>TAEKWONDO</c:v>
                </c:pt>
                <c:pt idx="3">
                  <c:v>TENIS DE CAMPO</c:v>
                </c:pt>
                <c:pt idx="4">
                  <c:v>VOLEIBOL</c:v>
                </c:pt>
              </c:strCache>
            </c:strRef>
          </c:cat>
          <c:val>
            <c:numRef>
              <c:f>'Muestra - Datos II'!$C$26:$C$30</c:f>
              <c:numCache>
                <c:formatCode>General</c:formatCode>
                <c:ptCount val="5"/>
                <c:pt idx="0">
                  <c:v>33</c:v>
                </c:pt>
                <c:pt idx="1">
                  <c:v>6</c:v>
                </c:pt>
                <c:pt idx="2">
                  <c:v>30</c:v>
                </c:pt>
                <c:pt idx="3">
                  <c:v>21</c:v>
                </c:pt>
                <c:pt idx="4">
                  <c:v>13</c:v>
                </c:pt>
              </c:numCache>
            </c:numRef>
          </c:val>
          <c:extLst>
            <c:ext xmlns:c16="http://schemas.microsoft.com/office/drawing/2014/chart" uri="{C3380CC4-5D6E-409C-BE32-E72D297353CC}">
              <c16:uniqueId val="{00000000-B0E5-4E6A-8CD5-98AAF2F750F6}"/>
            </c:ext>
          </c:extLst>
        </c:ser>
        <c:dLbls>
          <c:showLegendKey val="0"/>
          <c:showVal val="1"/>
          <c:showCatName val="0"/>
          <c:showSerName val="0"/>
          <c:showPercent val="0"/>
          <c:showBubbleSize val="0"/>
        </c:dLbls>
        <c:gapWidth val="6"/>
        <c:axId val="1762154479"/>
        <c:axId val="1903968671"/>
      </c:barChart>
      <c:catAx>
        <c:axId val="17621544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O" sz="900" b="0" i="0" u="none" strike="noStrike" kern="1200" baseline="0">
                <a:solidFill>
                  <a:srgbClr val="0070C0"/>
                </a:solidFill>
                <a:latin typeface="Century Gothic" panose="020B0502020202020204" pitchFamily="34" charset="0"/>
                <a:ea typeface="+mn-ea"/>
                <a:cs typeface="+mn-cs"/>
              </a:defRPr>
            </a:pPr>
            <a:endParaRPr lang="es-CO"/>
          </a:p>
        </c:txPr>
        <c:crossAx val="1903968671"/>
        <c:crosses val="autoZero"/>
        <c:auto val="1"/>
        <c:lblAlgn val="ctr"/>
        <c:lblOffset val="100"/>
        <c:noMultiLvlLbl val="0"/>
      </c:catAx>
      <c:valAx>
        <c:axId val="1903968671"/>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62154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CO" sz="1200" b="1" i="0" u="none" strike="noStrike" kern="1200" spc="0" baseline="0">
                <a:solidFill>
                  <a:srgbClr val="1F497D"/>
                </a:solidFill>
                <a:latin typeface="Century Gothic" panose="020B0502020202020204" pitchFamily="34" charset="0"/>
                <a:ea typeface="+mn-ea"/>
                <a:cs typeface="+mn-cs"/>
              </a:defRPr>
            </a:pPr>
            <a:r>
              <a:rPr lang="es-CO" sz="1200" b="1" i="0" u="none" strike="noStrike" kern="1200" baseline="0">
                <a:solidFill>
                  <a:srgbClr val="1F497D"/>
                </a:solidFill>
                <a:latin typeface="Century Gothic" panose="020B0502020202020204" pitchFamily="34" charset="0"/>
                <a:ea typeface="+mn-ea"/>
                <a:cs typeface="+mn-cs"/>
              </a:rPr>
              <a:t>PORCENTAJE ENCUESTADOS POR ÁREA</a:t>
            </a:r>
          </a:p>
        </c:rich>
      </c:tx>
      <c:layout>
        <c:manualLayout>
          <c:xMode val="edge"/>
          <c:yMode val="edge"/>
          <c:x val="0.2328888888888889"/>
          <c:y val="4.6296296296296294E-2"/>
        </c:manualLayout>
      </c:layout>
      <c:overlay val="0"/>
      <c:spPr>
        <a:noFill/>
        <a:ln>
          <a:noFill/>
        </a:ln>
        <a:effectLst/>
      </c:spPr>
      <c:txPr>
        <a:bodyPr rot="0" spcFirstLastPara="1" vertOverflow="ellipsis" vert="horz" wrap="square" anchor="ctr" anchorCtr="1"/>
        <a:lstStyle/>
        <a:p>
          <a:pPr algn="ctr" rtl="0">
            <a:defRPr lang="es-CO" sz="1200" b="1" i="0" u="none" strike="noStrike" kern="1200" spc="0" baseline="0">
              <a:solidFill>
                <a:srgbClr val="1F497D"/>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33349846894138235"/>
          <c:y val="0.20826151939340912"/>
          <c:w val="0.333003280839895"/>
          <c:h val="0.55500546806649165"/>
        </c:manualLayout>
      </c:layout>
      <c:pieChart>
        <c:varyColors val="1"/>
        <c:ser>
          <c:idx val="0"/>
          <c:order val="0"/>
          <c:dPt>
            <c:idx val="0"/>
            <c:bubble3D val="0"/>
            <c:explosion val="14"/>
            <c:spPr>
              <a:solidFill>
                <a:schemeClr val="accent1"/>
              </a:solidFill>
              <a:ln w="19050">
                <a:solidFill>
                  <a:schemeClr val="lt1"/>
                </a:solidFill>
              </a:ln>
              <a:effectLst/>
            </c:spPr>
            <c:extLst>
              <c:ext xmlns:c16="http://schemas.microsoft.com/office/drawing/2014/chart" uri="{C3380CC4-5D6E-409C-BE32-E72D297353CC}">
                <c16:uniqueId val="{00000001-7B6F-41A3-A4FC-5E041ACE1117}"/>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2-7B6F-41A3-A4FC-5E041ACE1117}"/>
              </c:ext>
            </c:extLst>
          </c:dPt>
          <c:dPt>
            <c:idx val="2"/>
            <c:bubble3D val="0"/>
            <c:explosion val="7"/>
            <c:spPr>
              <a:solidFill>
                <a:schemeClr val="accent5"/>
              </a:solidFill>
              <a:ln w="19050">
                <a:solidFill>
                  <a:schemeClr val="lt1"/>
                </a:solidFill>
              </a:ln>
              <a:effectLst/>
            </c:spPr>
            <c:extLst>
              <c:ext xmlns:c16="http://schemas.microsoft.com/office/drawing/2014/chart" uri="{C3380CC4-5D6E-409C-BE32-E72D297353CC}">
                <c16:uniqueId val="{00000003-7B6F-41A3-A4FC-5E041ACE1117}"/>
              </c:ext>
            </c:extLst>
          </c:dPt>
          <c:dLbls>
            <c:dLbl>
              <c:idx val="0"/>
              <c:layout>
                <c:manualLayout>
                  <c:x val="-0.10000000000000005"/>
                  <c:y val="-0.2083333333333333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B6F-41A3-A4FC-5E041ACE1117}"/>
                </c:ext>
              </c:extLst>
            </c:dLbl>
            <c:dLbl>
              <c:idx val="1"/>
              <c:layout>
                <c:manualLayout>
                  <c:x val="-8.3333333333333329E-2"/>
                  <c:y val="6.94444444444444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B6F-41A3-A4FC-5E041ACE1117}"/>
                </c:ext>
              </c:extLst>
            </c:dLbl>
            <c:dLbl>
              <c:idx val="2"/>
              <c:layout>
                <c:manualLayout>
                  <c:x val="5.2777777777777778E-2"/>
                  <c:y val="5.55555555555555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B6F-41A3-A4FC-5E041ACE1117}"/>
                </c:ext>
              </c:extLst>
            </c:dLbl>
            <c:spPr>
              <a:solidFill>
                <a:schemeClr val="bg2"/>
              </a:solidFill>
              <a:ln>
                <a:solidFill>
                  <a:schemeClr val="tx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I'!$B$8:$B$10</c:f>
              <c:strCache>
                <c:ptCount val="3"/>
                <c:pt idx="0">
                  <c:v>DEPORTE FORMATIVO ESCOLAR</c:v>
                </c:pt>
                <c:pt idx="1">
                  <c:v>ALTOS LOGROS</c:v>
                </c:pt>
                <c:pt idx="2">
                  <c:v>FOMENTO Y DESARROLLO</c:v>
                </c:pt>
              </c:strCache>
            </c:strRef>
          </c:cat>
          <c:val>
            <c:numRef>
              <c:f>'Muestra - Datos I'!$C$8:$C$10</c:f>
              <c:numCache>
                <c:formatCode>General</c:formatCode>
                <c:ptCount val="3"/>
                <c:pt idx="0">
                  <c:v>755</c:v>
                </c:pt>
                <c:pt idx="1">
                  <c:v>53</c:v>
                </c:pt>
                <c:pt idx="2">
                  <c:v>27</c:v>
                </c:pt>
              </c:numCache>
            </c:numRef>
          </c:val>
          <c:extLst>
            <c:ext xmlns:c16="http://schemas.microsoft.com/office/drawing/2014/chart" uri="{C3380CC4-5D6E-409C-BE32-E72D297353CC}">
              <c16:uniqueId val="{00000000-7B6F-41A3-A4FC-5E041ACE1117}"/>
            </c:ext>
          </c:extLst>
        </c:ser>
        <c:dLbls>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2.0330942049511722E-2"/>
          <c:y val="0.77532900898400914"/>
          <c:w val="0.9528966368434546"/>
          <c:h val="0.189428700267092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paperSize="9" orientation="landscape" horizontalDpi="360" verticalDpi="36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baseline="0">
                <a:solidFill>
                  <a:srgbClr val="002060"/>
                </a:solidFill>
                <a:latin typeface="Century Gothic" panose="020B0502020202020204" pitchFamily="34" charset="0"/>
                <a:ea typeface="+mn-ea"/>
                <a:cs typeface="+mn-cs"/>
              </a:defRPr>
            </a:pPr>
            <a:r>
              <a:rPr lang="es-ES" sz="1400" b="1" i="0" u="none" strike="noStrike" baseline="0">
                <a:solidFill>
                  <a:srgbClr val="002060"/>
                </a:solidFill>
                <a:latin typeface="Century Gothic" panose="020B0502020202020204" pitchFamily="34" charset="0"/>
                <a:ea typeface="+mn-ea"/>
                <a:cs typeface="+mn-cs"/>
              </a:rPr>
              <a:t>FOMENTO Y DESARROLLO SOCIAL</a:t>
            </a:r>
          </a:p>
        </c:rich>
      </c:tx>
      <c:overlay val="0"/>
      <c:spPr>
        <a:noFill/>
        <a:ln>
          <a:noFill/>
        </a:ln>
        <a:effectLst/>
      </c:spPr>
      <c:txPr>
        <a:bodyPr rot="0" spcFirstLastPara="1" vertOverflow="ellipsis" vert="horz" wrap="square" anchor="ctr" anchorCtr="1"/>
        <a:lstStyle/>
        <a:p>
          <a:pPr algn="ctr" rtl="0">
            <a:defRPr lang="es-ES" sz="1400" b="1" i="0" u="none" strike="noStrike" baseline="0">
              <a:solidFill>
                <a:srgbClr val="002060"/>
              </a:solidFill>
              <a:latin typeface="Century Gothic" panose="020B0502020202020204" pitchFamily="34" charset="0"/>
              <a:ea typeface="+mn-ea"/>
              <a:cs typeface="+mn-cs"/>
            </a:defRPr>
          </a:pPr>
          <a:endParaRPr lang="es-CO"/>
        </a:p>
      </c:txPr>
    </c:title>
    <c:autoTitleDeleted val="0"/>
    <c:plotArea>
      <c:layout/>
      <c:barChart>
        <c:barDir val="bar"/>
        <c:grouping val="clustered"/>
        <c:varyColors val="0"/>
        <c:ser>
          <c:idx val="0"/>
          <c:order val="0"/>
          <c:spPr>
            <a:solidFill>
              <a:schemeClr val="tx2">
                <a:lumMod val="40000"/>
                <a:lumOff val="60000"/>
              </a:schemeClr>
            </a:solidFill>
            <a:ln>
              <a:noFill/>
            </a:ln>
            <a:effectLst/>
          </c:spPr>
          <c:invertIfNegative val="0"/>
          <c:dLbls>
            <c:spPr>
              <a:solidFill>
                <a:schemeClr val="bg2"/>
              </a:solidFill>
              <a:ln>
                <a:solidFill>
                  <a:schemeClr val="tx1"/>
                </a:solidFill>
              </a:ln>
              <a:effectLst/>
            </c:spPr>
            <c:txPr>
              <a:bodyPr rot="0" spcFirstLastPara="1" vertOverflow="ellipsis" vert="horz" wrap="square" lIns="38100" tIns="19050" rIns="38100" bIns="19050" anchor="ctr" anchorCtr="0">
                <a:spAutoFit/>
              </a:bodyPr>
              <a:lstStyle/>
              <a:p>
                <a:pPr algn="ctr">
                  <a:defRPr lang="es-CO" sz="1000" b="1" i="0" u="none" strike="noStrike" kern="1200" baseline="0">
                    <a:solidFill>
                      <a:srgbClr val="00206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'Muestra - Datos II'!$B$35:$B$39</c:f>
              <c:strCache>
                <c:ptCount val="5"/>
                <c:pt idx="0">
                  <c:v>ACTIVIDAD FÍSICA MUSICALIZADA</c:v>
                </c:pt>
                <c:pt idx="1">
                  <c:v>CAMPISMO</c:v>
                </c:pt>
                <c:pt idx="2">
                  <c:v>DEPORTE ADAPTADO</c:v>
                </c:pt>
                <c:pt idx="3">
                  <c:v>RECREACIÓN</c:v>
                </c:pt>
                <c:pt idx="4">
                  <c:v>RUMBA KIDS</c:v>
                </c:pt>
              </c:strCache>
            </c:strRef>
          </c:cat>
          <c:val>
            <c:numRef>
              <c:f>'Muestra - Datos II'!$C$35:$C$39</c:f>
              <c:numCache>
                <c:formatCode>General</c:formatCode>
                <c:ptCount val="5"/>
                <c:pt idx="0">
                  <c:v>6</c:v>
                </c:pt>
                <c:pt idx="1">
                  <c:v>0</c:v>
                </c:pt>
                <c:pt idx="2">
                  <c:v>2</c:v>
                </c:pt>
                <c:pt idx="3">
                  <c:v>0</c:v>
                </c:pt>
                <c:pt idx="4">
                  <c:v>2</c:v>
                </c:pt>
              </c:numCache>
            </c:numRef>
          </c:val>
          <c:extLst>
            <c:ext xmlns:c16="http://schemas.microsoft.com/office/drawing/2014/chart" uri="{C3380CC4-5D6E-409C-BE32-E72D297353CC}">
              <c16:uniqueId val="{00000000-410E-4979-843F-F42A69F5C7A3}"/>
            </c:ext>
          </c:extLst>
        </c:ser>
        <c:dLbls>
          <c:showLegendKey val="0"/>
          <c:showVal val="1"/>
          <c:showCatName val="0"/>
          <c:showSerName val="0"/>
          <c:showPercent val="0"/>
          <c:showBubbleSize val="0"/>
        </c:dLbls>
        <c:gapWidth val="6"/>
        <c:axId val="1964372399"/>
        <c:axId val="1960420719"/>
      </c:barChart>
      <c:catAx>
        <c:axId val="19643723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O" sz="900" b="0" i="0" u="none" strike="noStrike" kern="1200" baseline="0">
                <a:solidFill>
                  <a:srgbClr val="0070C0"/>
                </a:solidFill>
                <a:latin typeface="Century Gothic" panose="020B0502020202020204" pitchFamily="34" charset="0"/>
                <a:ea typeface="+mn-ea"/>
                <a:cs typeface="+mn-cs"/>
              </a:defRPr>
            </a:pPr>
            <a:endParaRPr lang="es-CO"/>
          </a:p>
        </c:txPr>
        <c:crossAx val="1960420719"/>
        <c:crosses val="autoZero"/>
        <c:auto val="1"/>
        <c:lblAlgn val="ctr"/>
        <c:lblOffset val="100"/>
        <c:noMultiLvlLbl val="0"/>
      </c:catAx>
      <c:valAx>
        <c:axId val="1960420719"/>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96437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200" b="1" i="0" u="none" strike="noStrike" kern="1200" cap="all" spc="120" normalizeH="0" baseline="0">
                <a:solidFill>
                  <a:srgbClr val="002060"/>
                </a:solidFill>
                <a:latin typeface="Century Gothic" panose="020B0502020202020204" pitchFamily="34" charset="0"/>
                <a:ea typeface="Century Gothic" panose="020B0502020202020204" pitchFamily="34" charset="0"/>
                <a:cs typeface="Century Gothic" panose="020B0502020202020204" pitchFamily="34" charset="0"/>
              </a:defRPr>
            </a:pPr>
            <a:r>
              <a:rPr lang="es-CO" sz="1200"/>
              <a:t>DIAGNÓSTICO POR INSTRUCTOR Y/O ENTRENADOR</a:t>
            </a:r>
          </a:p>
        </c:rich>
      </c:tx>
      <c:overlay val="0"/>
      <c:spPr>
        <a:noFill/>
        <a:ln>
          <a:noFill/>
        </a:ln>
        <a:effectLst/>
      </c:spPr>
      <c:txPr>
        <a:bodyPr rot="0" spcFirstLastPara="1" vertOverflow="ellipsis" vert="horz" wrap="square" anchor="ctr" anchorCtr="1"/>
        <a:lstStyle/>
        <a:p>
          <a:pPr>
            <a:defRPr lang="es-CO" sz="1200" b="1" i="0" u="none" strike="noStrike" kern="1200" cap="all" spc="120" normalizeH="0" baseline="0">
              <a:solidFill>
                <a:srgbClr val="00206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a:p>
      </c:txPr>
    </c:title>
    <c:autoTitleDeleted val="0"/>
    <c:plotArea>
      <c:layout/>
      <c:barChart>
        <c:barDir val="bar"/>
        <c:grouping val="stacked"/>
        <c:varyColors val="0"/>
        <c:ser>
          <c:idx val="0"/>
          <c:order val="0"/>
          <c:spPr>
            <a:solidFill>
              <a:srgbClr val="0070C0"/>
            </a:solidFill>
            <a:ln>
              <a:noFill/>
            </a:ln>
            <a:effectLst/>
          </c:spPr>
          <c:invertIfNegative val="0"/>
          <c:dLbls>
            <c:spPr>
              <a:solidFill>
                <a:schemeClr val="accent5">
                  <a:lumMod val="20000"/>
                  <a:lumOff val="80000"/>
                </a:schemeClr>
              </a:solidFill>
              <a:ln>
                <a:noFill/>
              </a:ln>
              <a:effectLst/>
            </c:spPr>
            <c:txPr>
              <a:bodyPr rot="0" spcFirstLastPara="1" vertOverflow="ellipsis" vert="horz" wrap="square" anchor="ctr" anchorCtr="1"/>
              <a:lstStyle/>
              <a:p>
                <a:pPr>
                  <a:defRPr lang="es-CO" sz="1200" b="1" i="0" u="none" strike="noStrike" kern="1200" baseline="0">
                    <a:solidFill>
                      <a:srgbClr val="00206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'Muestra - Datos II'!$B$124:$B$186</c:f>
              <c:strCache>
                <c:ptCount val="63"/>
                <c:pt idx="0">
                  <c:v>JUAN ROLANDO MONTENEGRO</c:v>
                </c:pt>
                <c:pt idx="1">
                  <c:v>EDGAR MOYANO</c:v>
                </c:pt>
                <c:pt idx="2">
                  <c:v>ANDRES SEBASTIAN BELLO ALONSO </c:v>
                </c:pt>
                <c:pt idx="3">
                  <c:v>DEIBY KOLVI PATIÑO</c:v>
                </c:pt>
                <c:pt idx="4">
                  <c:v>WERNER ISAAC CHIA</c:v>
                </c:pt>
                <c:pt idx="5">
                  <c:v>NICOLAS EXNEYDER AVILA GUTIERREZ</c:v>
                </c:pt>
                <c:pt idx="6">
                  <c:v>LUZ DARI VELANDIA ESTUPIÑAN</c:v>
                </c:pt>
                <c:pt idx="7">
                  <c:v>CAMILO PAVA</c:v>
                </c:pt>
                <c:pt idx="8">
                  <c:v>CARLOS MURCIA</c:v>
                </c:pt>
                <c:pt idx="9">
                  <c:v>JOSE ALEJANDRO MENDEZ</c:v>
                </c:pt>
                <c:pt idx="10">
                  <c:v>DANIEL OSWALDO MARTINEZ</c:v>
                </c:pt>
                <c:pt idx="11">
                  <c:v>OLGA MARCELA ALFONSO RODRIGUEZ</c:v>
                </c:pt>
                <c:pt idx="12">
                  <c:v>JORGE ALBERTO CASTRO RAMIREZ</c:v>
                </c:pt>
                <c:pt idx="13">
                  <c:v>MICHAEL STEVEN AGUDELO RINCON </c:v>
                </c:pt>
                <c:pt idx="14">
                  <c:v>ISMAEL PANTOJA</c:v>
                </c:pt>
                <c:pt idx="15">
                  <c:v>CARLOS LEONARDO GARZON APONTE</c:v>
                </c:pt>
                <c:pt idx="16">
                  <c:v>DIEGO ALEXANDER SUAREZ BELLO</c:v>
                </c:pt>
                <c:pt idx="17">
                  <c:v>LUIS CARLOS PARRA GOMEZ</c:v>
                </c:pt>
                <c:pt idx="18">
                  <c:v>CRISTHIAN YESID GUERRERO YEPES</c:v>
                </c:pt>
                <c:pt idx="19">
                  <c:v>JUAN ANTONIO AGUDO OSORIO</c:v>
                </c:pt>
                <c:pt idx="20">
                  <c:v>DAVID GEOVANNY SARMIENTO </c:v>
                </c:pt>
                <c:pt idx="21">
                  <c:v>ENRIQUE MUNAR</c:v>
                </c:pt>
                <c:pt idx="22">
                  <c:v>OMAR JAVIER GUERRA</c:v>
                </c:pt>
                <c:pt idx="23">
                  <c:v>JULIO ENRIQUE ESPINOSA </c:v>
                </c:pt>
                <c:pt idx="24">
                  <c:v>MANUEL ANDRES ROCHA ESPINOSA </c:v>
                </c:pt>
                <c:pt idx="25">
                  <c:v>WILMER LOPEZ</c:v>
                </c:pt>
                <c:pt idx="26">
                  <c:v>VIVIANA GALEANO TORRES </c:v>
                </c:pt>
                <c:pt idx="27">
                  <c:v>CINDY TATIANA MALAVER VELEZ</c:v>
                </c:pt>
                <c:pt idx="28">
                  <c:v>JORGE ENRIQUE RODRIGUEZ MANRIQUE</c:v>
                </c:pt>
                <c:pt idx="29">
                  <c:v>LUIS GUILLERMO GUIO CARVAJAL</c:v>
                </c:pt>
                <c:pt idx="30">
                  <c:v>PAOLA GARZON </c:v>
                </c:pt>
                <c:pt idx="31">
                  <c:v>YEISON SNADER RODRIGUEZ MARTINEZ</c:v>
                </c:pt>
                <c:pt idx="32">
                  <c:v>JORGE ELIECER LOPEZ AGUIRRE </c:v>
                </c:pt>
                <c:pt idx="33">
                  <c:v>JENNY MARITZA MOLANO TRIANA</c:v>
                </c:pt>
                <c:pt idx="34">
                  <c:v>MELISSA MORA</c:v>
                </c:pt>
                <c:pt idx="35">
                  <c:v>NICOLAS BONILLA VENEGAS</c:v>
                </c:pt>
                <c:pt idx="36">
                  <c:v>PASCUAL LOZANO MATEUS</c:v>
                </c:pt>
                <c:pt idx="37">
                  <c:v>GERMAN ORLANDO CASALLAS VILLAREAL</c:v>
                </c:pt>
                <c:pt idx="38">
                  <c:v>GIOVANNY QUICENO</c:v>
                </c:pt>
                <c:pt idx="39">
                  <c:v>GERMAN ALEXANDER VILLARAGA VANEGAS</c:v>
                </c:pt>
                <c:pt idx="40">
                  <c:v>JULIAN QUIROGA</c:v>
                </c:pt>
                <c:pt idx="41">
                  <c:v>RUBEN DARIO TIBADUIZA CACERES</c:v>
                </c:pt>
                <c:pt idx="42">
                  <c:v>YOLMAN SANCHEZ PATIÑO</c:v>
                </c:pt>
                <c:pt idx="43">
                  <c:v>JOHN EDISON HERRERA VARON</c:v>
                </c:pt>
                <c:pt idx="44">
                  <c:v>RICARDO DANIEL PRIETO RODRIGUEZ</c:v>
                </c:pt>
                <c:pt idx="45">
                  <c:v>JULIAN CARDENAS</c:v>
                </c:pt>
                <c:pt idx="46">
                  <c:v>JHON ALEXANDER PALACIOS GALINDO</c:v>
                </c:pt>
                <c:pt idx="47">
                  <c:v>OSCAR DANIEL CONTRERAS GARZON</c:v>
                </c:pt>
                <c:pt idx="48">
                  <c:v>TULIO ALFONSO SANCHEZ</c:v>
                </c:pt>
                <c:pt idx="49">
                  <c:v>MONICA MOLINA</c:v>
                </c:pt>
                <c:pt idx="50">
                  <c:v>JOSE LUIS GOMEZ</c:v>
                </c:pt>
                <c:pt idx="51">
                  <c:v>BLAS CAMILO FONSECA</c:v>
                </c:pt>
                <c:pt idx="52">
                  <c:v>STEPHANIE MONCADA</c:v>
                </c:pt>
                <c:pt idx="53">
                  <c:v>JULIO BARRIOS</c:v>
                </c:pt>
                <c:pt idx="54">
                  <c:v>CATALINA DÍAZ</c:v>
                </c:pt>
                <c:pt idx="55">
                  <c:v>JORGE CHALA</c:v>
                </c:pt>
                <c:pt idx="56">
                  <c:v>HAMMER CAÑATE</c:v>
                </c:pt>
                <c:pt idx="57">
                  <c:v>DIANA MARIA GARCIA BELTRAN</c:v>
                </c:pt>
                <c:pt idx="58">
                  <c:v>JASBLEYDY CAROLINA ZAPATA PINEDA</c:v>
                </c:pt>
                <c:pt idx="59">
                  <c:v>ERICK CARRANZA</c:v>
                </c:pt>
                <c:pt idx="60">
                  <c:v>VICTORIA ALICIA GALVIS PATAQUIVA</c:v>
                </c:pt>
                <c:pt idx="61">
                  <c:v>JOHN JAIRO PATAQUIVA SIERRA</c:v>
                </c:pt>
                <c:pt idx="62">
                  <c:v>LAURA CORREDOR</c:v>
                </c:pt>
              </c:strCache>
            </c:strRef>
          </c:cat>
          <c:val>
            <c:numRef>
              <c:f>'Muestra - Datos II'!$C$124:$C$186</c:f>
              <c:numCache>
                <c:formatCode>General</c:formatCode>
                <c:ptCount val="63"/>
                <c:pt idx="0">
                  <c:v>33</c:v>
                </c:pt>
                <c:pt idx="1">
                  <c:v>4</c:v>
                </c:pt>
                <c:pt idx="2">
                  <c:v>30</c:v>
                </c:pt>
                <c:pt idx="3">
                  <c:v>27</c:v>
                </c:pt>
                <c:pt idx="4">
                  <c:v>20</c:v>
                </c:pt>
                <c:pt idx="5">
                  <c:v>12</c:v>
                </c:pt>
                <c:pt idx="6">
                  <c:v>16</c:v>
                </c:pt>
                <c:pt idx="7">
                  <c:v>5</c:v>
                </c:pt>
                <c:pt idx="8">
                  <c:v>51</c:v>
                </c:pt>
                <c:pt idx="9">
                  <c:v>15</c:v>
                </c:pt>
                <c:pt idx="10">
                  <c:v>9</c:v>
                </c:pt>
                <c:pt idx="11">
                  <c:v>24</c:v>
                </c:pt>
                <c:pt idx="12">
                  <c:v>4</c:v>
                </c:pt>
                <c:pt idx="13">
                  <c:v>2</c:v>
                </c:pt>
                <c:pt idx="14">
                  <c:v>2</c:v>
                </c:pt>
                <c:pt idx="15">
                  <c:v>42</c:v>
                </c:pt>
                <c:pt idx="16">
                  <c:v>18</c:v>
                </c:pt>
                <c:pt idx="17">
                  <c:v>15</c:v>
                </c:pt>
                <c:pt idx="18">
                  <c:v>13</c:v>
                </c:pt>
                <c:pt idx="19">
                  <c:v>14</c:v>
                </c:pt>
                <c:pt idx="20">
                  <c:v>18</c:v>
                </c:pt>
                <c:pt idx="21">
                  <c:v>30</c:v>
                </c:pt>
                <c:pt idx="22">
                  <c:v>1</c:v>
                </c:pt>
                <c:pt idx="23">
                  <c:v>0</c:v>
                </c:pt>
                <c:pt idx="24">
                  <c:v>12</c:v>
                </c:pt>
                <c:pt idx="25">
                  <c:v>7</c:v>
                </c:pt>
                <c:pt idx="26">
                  <c:v>57</c:v>
                </c:pt>
                <c:pt idx="27">
                  <c:v>29</c:v>
                </c:pt>
                <c:pt idx="28">
                  <c:v>7</c:v>
                </c:pt>
                <c:pt idx="29">
                  <c:v>6</c:v>
                </c:pt>
                <c:pt idx="30">
                  <c:v>20</c:v>
                </c:pt>
                <c:pt idx="31">
                  <c:v>9</c:v>
                </c:pt>
                <c:pt idx="32">
                  <c:v>30</c:v>
                </c:pt>
                <c:pt idx="33">
                  <c:v>17</c:v>
                </c:pt>
                <c:pt idx="34">
                  <c:v>18</c:v>
                </c:pt>
                <c:pt idx="35">
                  <c:v>21</c:v>
                </c:pt>
                <c:pt idx="36">
                  <c:v>20</c:v>
                </c:pt>
                <c:pt idx="37">
                  <c:v>39</c:v>
                </c:pt>
                <c:pt idx="38">
                  <c:v>2</c:v>
                </c:pt>
                <c:pt idx="39">
                  <c:v>18</c:v>
                </c:pt>
                <c:pt idx="40">
                  <c:v>42</c:v>
                </c:pt>
                <c:pt idx="41">
                  <c:v>21</c:v>
                </c:pt>
                <c:pt idx="42">
                  <c:v>30</c:v>
                </c:pt>
                <c:pt idx="43">
                  <c:v>25</c:v>
                </c:pt>
                <c:pt idx="44">
                  <c:v>15</c:v>
                </c:pt>
                <c:pt idx="45">
                  <c:v>24</c:v>
                </c:pt>
                <c:pt idx="46">
                  <c:v>27</c:v>
                </c:pt>
                <c:pt idx="47">
                  <c:v>13</c:v>
                </c:pt>
                <c:pt idx="48">
                  <c:v>46</c:v>
                </c:pt>
                <c:pt idx="49">
                  <c:v>0</c:v>
                </c:pt>
                <c:pt idx="50">
                  <c:v>10</c:v>
                </c:pt>
                <c:pt idx="51">
                  <c:v>25</c:v>
                </c:pt>
                <c:pt idx="52">
                  <c:v>45</c:v>
                </c:pt>
                <c:pt idx="53">
                  <c:v>47</c:v>
                </c:pt>
                <c:pt idx="54">
                  <c:v>13</c:v>
                </c:pt>
                <c:pt idx="55">
                  <c:v>34</c:v>
                </c:pt>
                <c:pt idx="56">
                  <c:v>4</c:v>
                </c:pt>
                <c:pt idx="57">
                  <c:v>1</c:v>
                </c:pt>
                <c:pt idx="58">
                  <c:v>4</c:v>
                </c:pt>
                <c:pt idx="59">
                  <c:v>0</c:v>
                </c:pt>
                <c:pt idx="60">
                  <c:v>0</c:v>
                </c:pt>
                <c:pt idx="61">
                  <c:v>0</c:v>
                </c:pt>
                <c:pt idx="62">
                  <c:v>0</c:v>
                </c:pt>
              </c:numCache>
            </c:numRef>
          </c:val>
          <c:extLst>
            <c:ext xmlns:c16="http://schemas.microsoft.com/office/drawing/2014/chart" uri="{C3380CC4-5D6E-409C-BE32-E72D297353CC}">
              <c16:uniqueId val="{00000000-A806-4E44-ACA1-DB8F6BEA30E0}"/>
            </c:ext>
          </c:extLst>
        </c:ser>
        <c:ser>
          <c:idx val="1"/>
          <c:order val="1"/>
          <c:spPr>
            <a:solidFill>
              <a:schemeClr val="accent2"/>
            </a:solidFill>
            <a:ln>
              <a:noFill/>
            </a:ln>
            <a:effectLst/>
          </c:spPr>
          <c:invertIfNegative val="0"/>
          <c:dLbls>
            <c:delete val="1"/>
          </c:dLbls>
          <c:cat>
            <c:strRef>
              <c:f>'Muestra - Datos II'!$B$124:$B$186</c:f>
              <c:strCache>
                <c:ptCount val="63"/>
                <c:pt idx="0">
                  <c:v>JUAN ROLANDO MONTENEGRO</c:v>
                </c:pt>
                <c:pt idx="1">
                  <c:v>EDGAR MOYANO</c:v>
                </c:pt>
                <c:pt idx="2">
                  <c:v>ANDRES SEBASTIAN BELLO ALONSO </c:v>
                </c:pt>
                <c:pt idx="3">
                  <c:v>DEIBY KOLVI PATIÑO</c:v>
                </c:pt>
                <c:pt idx="4">
                  <c:v>WERNER ISAAC CHIA</c:v>
                </c:pt>
                <c:pt idx="5">
                  <c:v>NICOLAS EXNEYDER AVILA GUTIERREZ</c:v>
                </c:pt>
                <c:pt idx="6">
                  <c:v>LUZ DARI VELANDIA ESTUPIÑAN</c:v>
                </c:pt>
                <c:pt idx="7">
                  <c:v>CAMILO PAVA</c:v>
                </c:pt>
                <c:pt idx="8">
                  <c:v>CARLOS MURCIA</c:v>
                </c:pt>
                <c:pt idx="9">
                  <c:v>JOSE ALEJANDRO MENDEZ</c:v>
                </c:pt>
                <c:pt idx="10">
                  <c:v>DANIEL OSWALDO MARTINEZ</c:v>
                </c:pt>
                <c:pt idx="11">
                  <c:v>OLGA MARCELA ALFONSO RODRIGUEZ</c:v>
                </c:pt>
                <c:pt idx="12">
                  <c:v>JORGE ALBERTO CASTRO RAMIREZ</c:v>
                </c:pt>
                <c:pt idx="13">
                  <c:v>MICHAEL STEVEN AGUDELO RINCON </c:v>
                </c:pt>
                <c:pt idx="14">
                  <c:v>ISMAEL PANTOJA</c:v>
                </c:pt>
                <c:pt idx="15">
                  <c:v>CARLOS LEONARDO GARZON APONTE</c:v>
                </c:pt>
                <c:pt idx="16">
                  <c:v>DIEGO ALEXANDER SUAREZ BELLO</c:v>
                </c:pt>
                <c:pt idx="17">
                  <c:v>LUIS CARLOS PARRA GOMEZ</c:v>
                </c:pt>
                <c:pt idx="18">
                  <c:v>CRISTHIAN YESID GUERRERO YEPES</c:v>
                </c:pt>
                <c:pt idx="19">
                  <c:v>JUAN ANTONIO AGUDO OSORIO</c:v>
                </c:pt>
                <c:pt idx="20">
                  <c:v>DAVID GEOVANNY SARMIENTO </c:v>
                </c:pt>
                <c:pt idx="21">
                  <c:v>ENRIQUE MUNAR</c:v>
                </c:pt>
                <c:pt idx="22">
                  <c:v>OMAR JAVIER GUERRA</c:v>
                </c:pt>
                <c:pt idx="23">
                  <c:v>JULIO ENRIQUE ESPINOSA </c:v>
                </c:pt>
                <c:pt idx="24">
                  <c:v>MANUEL ANDRES ROCHA ESPINOSA </c:v>
                </c:pt>
                <c:pt idx="25">
                  <c:v>WILMER LOPEZ</c:v>
                </c:pt>
                <c:pt idx="26">
                  <c:v>VIVIANA GALEANO TORRES </c:v>
                </c:pt>
                <c:pt idx="27">
                  <c:v>CINDY TATIANA MALAVER VELEZ</c:v>
                </c:pt>
                <c:pt idx="28">
                  <c:v>JORGE ENRIQUE RODRIGUEZ MANRIQUE</c:v>
                </c:pt>
                <c:pt idx="29">
                  <c:v>LUIS GUILLERMO GUIO CARVAJAL</c:v>
                </c:pt>
                <c:pt idx="30">
                  <c:v>PAOLA GARZON </c:v>
                </c:pt>
                <c:pt idx="31">
                  <c:v>YEISON SNADER RODRIGUEZ MARTINEZ</c:v>
                </c:pt>
                <c:pt idx="32">
                  <c:v>JORGE ELIECER LOPEZ AGUIRRE </c:v>
                </c:pt>
                <c:pt idx="33">
                  <c:v>JENNY MARITZA MOLANO TRIANA</c:v>
                </c:pt>
                <c:pt idx="34">
                  <c:v>MELISSA MORA</c:v>
                </c:pt>
                <c:pt idx="35">
                  <c:v>NICOLAS BONILLA VENEGAS</c:v>
                </c:pt>
                <c:pt idx="36">
                  <c:v>PASCUAL LOZANO MATEUS</c:v>
                </c:pt>
                <c:pt idx="37">
                  <c:v>GERMAN ORLANDO CASALLAS VILLAREAL</c:v>
                </c:pt>
                <c:pt idx="38">
                  <c:v>GIOVANNY QUICENO</c:v>
                </c:pt>
                <c:pt idx="39">
                  <c:v>GERMAN ALEXANDER VILLARAGA VANEGAS</c:v>
                </c:pt>
                <c:pt idx="40">
                  <c:v>JULIAN QUIROGA</c:v>
                </c:pt>
                <c:pt idx="41">
                  <c:v>RUBEN DARIO TIBADUIZA CACERES</c:v>
                </c:pt>
                <c:pt idx="42">
                  <c:v>YOLMAN SANCHEZ PATIÑO</c:v>
                </c:pt>
                <c:pt idx="43">
                  <c:v>JOHN EDISON HERRERA VARON</c:v>
                </c:pt>
                <c:pt idx="44">
                  <c:v>RICARDO DANIEL PRIETO RODRIGUEZ</c:v>
                </c:pt>
                <c:pt idx="45">
                  <c:v>JULIAN CARDENAS</c:v>
                </c:pt>
                <c:pt idx="46">
                  <c:v>JHON ALEXANDER PALACIOS GALINDO</c:v>
                </c:pt>
                <c:pt idx="47">
                  <c:v>OSCAR DANIEL CONTRERAS GARZON</c:v>
                </c:pt>
                <c:pt idx="48">
                  <c:v>TULIO ALFONSO SANCHEZ</c:v>
                </c:pt>
                <c:pt idx="49">
                  <c:v>MONICA MOLINA</c:v>
                </c:pt>
                <c:pt idx="50">
                  <c:v>JOSE LUIS GOMEZ</c:v>
                </c:pt>
                <c:pt idx="51">
                  <c:v>BLAS CAMILO FONSECA</c:v>
                </c:pt>
                <c:pt idx="52">
                  <c:v>STEPHANIE MONCADA</c:v>
                </c:pt>
                <c:pt idx="53">
                  <c:v>JULIO BARRIOS</c:v>
                </c:pt>
                <c:pt idx="54">
                  <c:v>CATALINA DÍAZ</c:v>
                </c:pt>
                <c:pt idx="55">
                  <c:v>JORGE CHALA</c:v>
                </c:pt>
                <c:pt idx="56">
                  <c:v>HAMMER CAÑATE</c:v>
                </c:pt>
                <c:pt idx="57">
                  <c:v>DIANA MARIA GARCIA BELTRAN</c:v>
                </c:pt>
                <c:pt idx="58">
                  <c:v>JASBLEYDY CAROLINA ZAPATA PINEDA</c:v>
                </c:pt>
                <c:pt idx="59">
                  <c:v>ERICK CARRANZA</c:v>
                </c:pt>
                <c:pt idx="60">
                  <c:v>VICTORIA ALICIA GALVIS PATAQUIVA</c:v>
                </c:pt>
                <c:pt idx="61">
                  <c:v>JOHN JAIRO PATAQUIVA SIERRA</c:v>
                </c:pt>
                <c:pt idx="62">
                  <c:v>LAURA CORREDOR</c:v>
                </c:pt>
              </c:strCache>
            </c:strRef>
          </c:cat>
          <c:val>
            <c:numRef>
              <c:f>'Muestra - Datos II'!$D$124:$D$186</c:f>
              <c:numCache>
                <c:formatCode>0%</c:formatCode>
                <c:ptCount val="63"/>
                <c:pt idx="0">
                  <c:v>2.8871391076115485E-2</c:v>
                </c:pt>
                <c:pt idx="1">
                  <c:v>3.499562554680665E-3</c:v>
                </c:pt>
                <c:pt idx="2">
                  <c:v>2.6246719160104987E-2</c:v>
                </c:pt>
                <c:pt idx="3">
                  <c:v>2.3622047244094488E-2</c:v>
                </c:pt>
                <c:pt idx="4">
                  <c:v>1.7497812773403325E-2</c:v>
                </c:pt>
                <c:pt idx="5">
                  <c:v>1.0498687664041995E-2</c:v>
                </c:pt>
                <c:pt idx="6">
                  <c:v>1.399825021872266E-2</c:v>
                </c:pt>
                <c:pt idx="7">
                  <c:v>4.3744531933508314E-3</c:v>
                </c:pt>
                <c:pt idx="8">
                  <c:v>4.4619422572178477E-2</c:v>
                </c:pt>
                <c:pt idx="9">
                  <c:v>1.3123359580052493E-2</c:v>
                </c:pt>
                <c:pt idx="10">
                  <c:v>7.874015748031496E-3</c:v>
                </c:pt>
                <c:pt idx="11">
                  <c:v>2.0997375328083989E-2</c:v>
                </c:pt>
                <c:pt idx="12">
                  <c:v>3.499562554680665E-3</c:v>
                </c:pt>
                <c:pt idx="13">
                  <c:v>1.7497812773403325E-3</c:v>
                </c:pt>
                <c:pt idx="14">
                  <c:v>1.7497812773403325E-3</c:v>
                </c:pt>
                <c:pt idx="15">
                  <c:v>3.6745406824146981E-2</c:v>
                </c:pt>
                <c:pt idx="16">
                  <c:v>1.5748031496062992E-2</c:v>
                </c:pt>
                <c:pt idx="17">
                  <c:v>1.3123359580052493E-2</c:v>
                </c:pt>
                <c:pt idx="18">
                  <c:v>1.1373578302712161E-2</c:v>
                </c:pt>
                <c:pt idx="19">
                  <c:v>1.2248468941382326E-2</c:v>
                </c:pt>
                <c:pt idx="20">
                  <c:v>1.5748031496062992E-2</c:v>
                </c:pt>
                <c:pt idx="21">
                  <c:v>2.6246719160104987E-2</c:v>
                </c:pt>
                <c:pt idx="22">
                  <c:v>8.7489063867016625E-4</c:v>
                </c:pt>
                <c:pt idx="23">
                  <c:v>0</c:v>
                </c:pt>
                <c:pt idx="24">
                  <c:v>1.0498687664041995E-2</c:v>
                </c:pt>
                <c:pt idx="25">
                  <c:v>6.1242344706911632E-3</c:v>
                </c:pt>
                <c:pt idx="26">
                  <c:v>4.9868766404199474E-2</c:v>
                </c:pt>
                <c:pt idx="27">
                  <c:v>2.5371828521434821E-2</c:v>
                </c:pt>
                <c:pt idx="28">
                  <c:v>6.1242344706911632E-3</c:v>
                </c:pt>
                <c:pt idx="29">
                  <c:v>5.2493438320209973E-3</c:v>
                </c:pt>
                <c:pt idx="30">
                  <c:v>1.7497812773403325E-2</c:v>
                </c:pt>
                <c:pt idx="31">
                  <c:v>7.874015748031496E-3</c:v>
                </c:pt>
                <c:pt idx="32">
                  <c:v>2.6246719160104987E-2</c:v>
                </c:pt>
                <c:pt idx="33">
                  <c:v>1.4873140857392825E-2</c:v>
                </c:pt>
                <c:pt idx="34">
                  <c:v>1.5748031496062992E-2</c:v>
                </c:pt>
                <c:pt idx="35">
                  <c:v>1.8372703412073491E-2</c:v>
                </c:pt>
                <c:pt idx="36">
                  <c:v>1.7497812773403325E-2</c:v>
                </c:pt>
                <c:pt idx="37">
                  <c:v>3.4120734908136482E-2</c:v>
                </c:pt>
                <c:pt idx="38">
                  <c:v>1.7497812773403325E-3</c:v>
                </c:pt>
                <c:pt idx="39">
                  <c:v>1.5748031496062992E-2</c:v>
                </c:pt>
                <c:pt idx="40">
                  <c:v>3.6745406824146981E-2</c:v>
                </c:pt>
                <c:pt idx="41">
                  <c:v>1.8372703412073491E-2</c:v>
                </c:pt>
                <c:pt idx="42">
                  <c:v>2.6246719160104987E-2</c:v>
                </c:pt>
                <c:pt idx="43">
                  <c:v>2.1872265966754154E-2</c:v>
                </c:pt>
                <c:pt idx="44">
                  <c:v>1.3123359580052493E-2</c:v>
                </c:pt>
                <c:pt idx="45">
                  <c:v>2.0997375328083989E-2</c:v>
                </c:pt>
                <c:pt idx="46">
                  <c:v>2.3622047244094488E-2</c:v>
                </c:pt>
                <c:pt idx="47">
                  <c:v>1.1373578302712161E-2</c:v>
                </c:pt>
                <c:pt idx="48">
                  <c:v>4.0244969378827648E-2</c:v>
                </c:pt>
                <c:pt idx="49">
                  <c:v>0</c:v>
                </c:pt>
                <c:pt idx="50">
                  <c:v>8.7489063867016627E-3</c:v>
                </c:pt>
                <c:pt idx="51">
                  <c:v>2.1872265966754154E-2</c:v>
                </c:pt>
                <c:pt idx="52">
                  <c:v>3.937007874015748E-2</c:v>
                </c:pt>
                <c:pt idx="53">
                  <c:v>4.111986001749781E-2</c:v>
                </c:pt>
                <c:pt idx="54">
                  <c:v>1.1373578302712161E-2</c:v>
                </c:pt>
                <c:pt idx="55">
                  <c:v>2.974628171478565E-2</c:v>
                </c:pt>
                <c:pt idx="56">
                  <c:v>3.499562554680665E-3</c:v>
                </c:pt>
                <c:pt idx="57">
                  <c:v>8.7489063867016625E-4</c:v>
                </c:pt>
                <c:pt idx="58">
                  <c:v>3.499562554680665E-3</c:v>
                </c:pt>
                <c:pt idx="59">
                  <c:v>0</c:v>
                </c:pt>
                <c:pt idx="60">
                  <c:v>0</c:v>
                </c:pt>
                <c:pt idx="61">
                  <c:v>0</c:v>
                </c:pt>
                <c:pt idx="62">
                  <c:v>0</c:v>
                </c:pt>
              </c:numCache>
            </c:numRef>
          </c:val>
          <c:extLst>
            <c:ext xmlns:c16="http://schemas.microsoft.com/office/drawing/2014/chart" uri="{C3380CC4-5D6E-409C-BE32-E72D297353CC}">
              <c16:uniqueId val="{00000001-A806-4E44-ACA1-DB8F6BEA30E0}"/>
            </c:ext>
          </c:extLst>
        </c:ser>
        <c:dLbls>
          <c:dLblPos val="ctr"/>
          <c:showLegendKey val="0"/>
          <c:showVal val="1"/>
          <c:showCatName val="0"/>
          <c:showSerName val="0"/>
          <c:showPercent val="0"/>
          <c:showBubbleSize val="0"/>
        </c:dLbls>
        <c:gapWidth val="79"/>
        <c:overlap val="100"/>
        <c:axId val="1756619663"/>
        <c:axId val="1981273567"/>
      </c:barChart>
      <c:catAx>
        <c:axId val="17566196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CO" sz="800" b="1" i="0" u="none" strike="noStrike" kern="1200" cap="all" spc="120" normalizeH="0" baseline="0">
                <a:solidFill>
                  <a:srgbClr val="00206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a:p>
        </c:txPr>
        <c:crossAx val="1981273567"/>
        <c:crosses val="autoZero"/>
        <c:auto val="1"/>
        <c:lblAlgn val="ctr"/>
        <c:lblOffset val="100"/>
        <c:noMultiLvlLbl val="0"/>
      </c:catAx>
      <c:valAx>
        <c:axId val="1981273567"/>
        <c:scaling>
          <c:orientation val="minMax"/>
        </c:scaling>
        <c:delete val="1"/>
        <c:axPos val="b"/>
        <c:numFmt formatCode="General" sourceLinked="1"/>
        <c:majorTickMark val="none"/>
        <c:minorTickMark val="none"/>
        <c:tickLblPos val="nextTo"/>
        <c:crossAx val="1756619663"/>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lang="es-CO" sz="1600" b="1" i="0" u="none" strike="noStrike" baseline="0">
          <a:solidFill>
            <a:srgbClr val="00206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200" b="1">
                <a:solidFill>
                  <a:srgbClr val="002060"/>
                </a:solidFill>
              </a:rPr>
              <a:t>PORCENTAJE FAVORABILIDAD IMDR</a:t>
            </a:r>
            <a:r>
              <a:rPr lang="es-CO" sz="1200" b="1" baseline="0">
                <a:solidFill>
                  <a:srgbClr val="002060"/>
                </a:solidFill>
              </a:rPr>
              <a:t> CAJICÁ</a:t>
            </a:r>
            <a:endParaRPr lang="es-CO" sz="1200" b="1">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pieChart>
        <c:varyColors val="1"/>
        <c:ser>
          <c:idx val="0"/>
          <c:order val="0"/>
          <c:dPt>
            <c:idx val="0"/>
            <c:bubble3D val="0"/>
            <c:explosion val="12"/>
            <c:spPr>
              <a:solidFill>
                <a:schemeClr val="accent1"/>
              </a:solidFill>
              <a:ln w="19050">
                <a:solidFill>
                  <a:schemeClr val="lt1"/>
                </a:solidFill>
              </a:ln>
              <a:effectLst/>
            </c:spPr>
            <c:extLst>
              <c:ext xmlns:c16="http://schemas.microsoft.com/office/drawing/2014/chart" uri="{C3380CC4-5D6E-409C-BE32-E72D297353CC}">
                <c16:uniqueId val="{00000001-5131-453E-9CBF-D82D65BCC146}"/>
              </c:ext>
            </c:extLst>
          </c:dPt>
          <c:dPt>
            <c:idx val="1"/>
            <c:bubble3D val="0"/>
            <c:explosion val="9"/>
            <c:spPr>
              <a:solidFill>
                <a:schemeClr val="accent2"/>
              </a:solidFill>
              <a:ln w="19050">
                <a:solidFill>
                  <a:schemeClr val="lt1"/>
                </a:solidFill>
              </a:ln>
              <a:effectLst/>
            </c:spPr>
            <c:extLst>
              <c:ext xmlns:c16="http://schemas.microsoft.com/office/drawing/2014/chart" uri="{C3380CC4-5D6E-409C-BE32-E72D297353CC}">
                <c16:uniqueId val="{00000003-5131-453E-9CBF-D82D65BCC146}"/>
              </c:ext>
            </c:extLst>
          </c:dPt>
          <c:dLbls>
            <c:dLbl>
              <c:idx val="0"/>
              <c:layout>
                <c:manualLayout>
                  <c:x val="-0.10917810180299758"/>
                  <c:y val="-0.15723853071335706"/>
                </c:manualLayout>
              </c:layout>
              <c:tx>
                <c:rich>
                  <a:bodyPr/>
                  <a:lstStyle/>
                  <a:p>
                    <a:fld id="{81D8BC35-9F9F-4488-8921-D1FE16A5097C}" type="CATEGORYNAME">
                      <a:rPr lang="en-US" sz="1200">
                        <a:solidFill>
                          <a:sysClr val="windowText" lastClr="000000"/>
                        </a:solidFill>
                      </a:rPr>
                      <a:pPr/>
                      <a:t>[NOMBRE DE CATEGORÍA]</a:t>
                    </a:fld>
                    <a:r>
                      <a:rPr lang="en-US" sz="1200" baseline="0">
                        <a:solidFill>
                          <a:sysClr val="windowText" lastClr="000000"/>
                        </a:solidFill>
                      </a:rPr>
                      <a:t>
</a:t>
                    </a:r>
                    <a:fld id="{ADB519E9-8D00-46FD-8380-99B4537E0480}" type="PERCENTAGE">
                      <a:rPr lang="en-US" sz="1200" baseline="0">
                        <a:solidFill>
                          <a:sysClr val="windowText" lastClr="000000"/>
                        </a:solidFill>
                      </a:rPr>
                      <a:pPr/>
                      <a:t>[PORCENTAJE]</a:t>
                    </a:fld>
                    <a:endParaRPr lang="en-US" sz="1200"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16192407842507245"/>
                      <c:h val="0.20942188188800157"/>
                    </c:manualLayout>
                  </c15:layout>
                  <c15:dlblFieldTable/>
                  <c15:showDataLabelsRange val="0"/>
                </c:ext>
                <c:ext xmlns:c16="http://schemas.microsoft.com/office/drawing/2014/chart" uri="{C3380CC4-5D6E-409C-BE32-E72D297353CC}">
                  <c16:uniqueId val="{00000001-5131-453E-9CBF-D82D65BCC146}"/>
                </c:ext>
              </c:extLst>
            </c:dLbl>
            <c:dLbl>
              <c:idx val="1"/>
              <c:layout>
                <c:manualLayout>
                  <c:x val="-0.14435640960363591"/>
                  <c:y val="9.400436539058561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8.8074666038170157E-2"/>
                      <c:h val="0.13118305616940173"/>
                    </c:manualLayout>
                  </c15:layout>
                </c:ext>
                <c:ext xmlns:c16="http://schemas.microsoft.com/office/drawing/2014/chart" uri="{C3380CC4-5D6E-409C-BE32-E72D297353CC}">
                  <c16:uniqueId val="{00000003-5131-453E-9CBF-D82D65BCC146}"/>
                </c:ext>
              </c:extLst>
            </c:dLbl>
            <c:spPr>
              <a:noFill/>
              <a:ln>
                <a:solidFill>
                  <a:srgbClr val="002060"/>
                </a:solidFill>
              </a:ln>
              <a:effectLst/>
            </c:spPr>
            <c:txPr>
              <a:bodyPr rot="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II'!$B$58:$B$59</c:f>
              <c:strCache>
                <c:ptCount val="2"/>
                <c:pt idx="0">
                  <c:v>SI</c:v>
                </c:pt>
                <c:pt idx="1">
                  <c:v>NO</c:v>
                </c:pt>
              </c:strCache>
            </c:strRef>
          </c:cat>
          <c:val>
            <c:numRef>
              <c:f>'Muestra - Datos II'!$C$58:$C$59</c:f>
              <c:numCache>
                <c:formatCode>General</c:formatCode>
                <c:ptCount val="2"/>
                <c:pt idx="0">
                  <c:v>1116</c:v>
                </c:pt>
                <c:pt idx="1">
                  <c:v>27</c:v>
                </c:pt>
              </c:numCache>
            </c:numRef>
          </c:val>
          <c:extLst>
            <c:ext xmlns:c16="http://schemas.microsoft.com/office/drawing/2014/chart" uri="{C3380CC4-5D6E-409C-BE32-E72D297353CC}">
              <c16:uniqueId val="{00000004-5131-453E-9CBF-D82D65BCC146}"/>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cap="all" baseline="0">
                <a:solidFill>
                  <a:srgbClr val="002060"/>
                </a:solidFill>
                <a:latin typeface="Century Gothic" panose="020B0502020202020204" pitchFamily="34" charset="0"/>
                <a:ea typeface="+mn-ea"/>
                <a:cs typeface="+mn-cs"/>
              </a:defRPr>
            </a:pPr>
            <a:r>
              <a:rPr lang="es-CO" sz="1400" b="1">
                <a:solidFill>
                  <a:srgbClr val="002060"/>
                </a:solidFill>
              </a:rPr>
              <a:t>CONOCIMIENTO</a:t>
            </a:r>
            <a:r>
              <a:rPr lang="es-CO" sz="1400" b="1" baseline="0">
                <a:solidFill>
                  <a:srgbClr val="002060"/>
                </a:solidFill>
              </a:rPr>
              <a:t> ENTRENADOR SOBRE LA DISCIPLINA</a:t>
            </a:r>
            <a:endParaRPr lang="es-CO" sz="1400" b="1">
              <a:solidFill>
                <a:srgbClr val="002060"/>
              </a:solidFill>
            </a:endParaRPr>
          </a:p>
        </c:rich>
      </c:tx>
      <c:overlay val="0"/>
      <c:spPr>
        <a:noFill/>
        <a:ln>
          <a:noFill/>
        </a:ln>
        <a:effectLst/>
      </c:spPr>
      <c:txPr>
        <a:bodyPr rot="0" spcFirstLastPara="1" vertOverflow="ellipsis" vert="horz" wrap="square" anchor="ctr" anchorCtr="1"/>
        <a:lstStyle/>
        <a:p>
          <a:pPr>
            <a:defRPr lang="es-CO" sz="1400" b="0"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23617845797196974"/>
          <c:y val="0.17995468037375992"/>
          <c:w val="0.53358867143356048"/>
          <c:h val="0.78242632300084292"/>
        </c:manualLayout>
      </c:layout>
      <c:pieChart>
        <c:varyColors val="1"/>
        <c:ser>
          <c:idx val="0"/>
          <c:order val="0"/>
          <c:explosion val="11"/>
          <c:dPt>
            <c:idx val="0"/>
            <c:bubble3D val="0"/>
            <c:explosion val="14"/>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AE2-456B-A506-ECAABDEC96DA}"/>
              </c:ext>
            </c:extLst>
          </c:dPt>
          <c:dPt>
            <c:idx val="1"/>
            <c:bubble3D val="0"/>
            <c:explosion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AE2-456B-A506-ECAABDEC96DA}"/>
              </c:ext>
            </c:extLst>
          </c:dPt>
          <c:dLbls>
            <c:dLbl>
              <c:idx val="0"/>
              <c:layout>
                <c:manualLayout>
                  <c:x val="0.22381156194111923"/>
                  <c:y val="-5.5294631095522483E-2"/>
                </c:manualLayout>
              </c:layout>
              <c:spPr>
                <a:noFill/>
                <a:ln>
                  <a:solidFill>
                    <a:sysClr val="windowText" lastClr="000000"/>
                  </a:solidFill>
                </a:ln>
                <a:effectLst/>
              </c:spPr>
              <c:txPr>
                <a:bodyPr rot="0" spcFirstLastPara="1" vertOverflow="ellipsis" vert="horz" wrap="square" anchor="ctr" anchorCtr="1"/>
                <a:lstStyle/>
                <a:p>
                  <a:pPr>
                    <a:defRPr lang="es-CO" sz="9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2898001855404873"/>
                      <c:h val="0.16438685866080133"/>
                    </c:manualLayout>
                  </c15:layout>
                </c:ext>
                <c:ext xmlns:c16="http://schemas.microsoft.com/office/drawing/2014/chart" uri="{C3380CC4-5D6E-409C-BE32-E72D297353CC}">
                  <c16:uniqueId val="{00000001-FAE2-456B-A506-ECAABDEC96DA}"/>
                </c:ext>
              </c:extLst>
            </c:dLbl>
            <c:dLbl>
              <c:idx val="1"/>
              <c:layout>
                <c:manualLayout>
                  <c:x val="-0.22056652194958906"/>
                  <c:y val="9.428088557927021E-2"/>
                </c:manualLayout>
              </c:layout>
              <c:spPr>
                <a:noFill/>
                <a:ln>
                  <a:solidFill>
                    <a:sysClr val="windowText" lastClr="000000"/>
                  </a:solidFill>
                </a:ln>
                <a:effectLst/>
              </c:spPr>
              <c:txPr>
                <a:bodyPr rot="0" spcFirstLastPara="1" vertOverflow="ellipsis" vert="horz" wrap="square" anchor="ctr" anchorCtr="1"/>
                <a:lstStyle/>
                <a:p>
                  <a:pPr>
                    <a:defRPr lang="es-CO" sz="9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9.9105762685839108E-2"/>
                      <c:h val="0.15751865092767256"/>
                    </c:manualLayout>
                  </c15:layout>
                </c:ext>
                <c:ext xmlns:c16="http://schemas.microsoft.com/office/drawing/2014/chart" uri="{C3380CC4-5D6E-409C-BE32-E72D297353CC}">
                  <c16:uniqueId val="{00000003-FAE2-456B-A506-ECAABDEC96DA}"/>
                </c:ext>
              </c:extLst>
            </c:dLbl>
            <c:spPr>
              <a:ln>
                <a:solidFill>
                  <a:sysClr val="windowText" lastClr="000000"/>
                </a:solidFill>
              </a:ln>
            </c:spPr>
            <c:txPr>
              <a:bodyPr rot="0" spcFirstLastPara="1" vertOverflow="ellipsis" vert="horz" wrap="square" anchor="ctr" anchorCtr="1"/>
              <a:lstStyle/>
              <a:p>
                <a:pPr>
                  <a:defRPr lang="es-CO" sz="9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II'!$B$195:$B$196</c:f>
              <c:strCache>
                <c:ptCount val="2"/>
                <c:pt idx="0">
                  <c:v>SI</c:v>
                </c:pt>
                <c:pt idx="1">
                  <c:v>NO</c:v>
                </c:pt>
              </c:strCache>
            </c:strRef>
          </c:cat>
          <c:val>
            <c:numRef>
              <c:f>'Muestra - Datos II'!$C$195:$C$196</c:f>
              <c:numCache>
                <c:formatCode>General</c:formatCode>
                <c:ptCount val="2"/>
                <c:pt idx="0">
                  <c:v>1104</c:v>
                </c:pt>
                <c:pt idx="1">
                  <c:v>39</c:v>
                </c:pt>
              </c:numCache>
            </c:numRef>
          </c:val>
          <c:extLst>
            <c:ext xmlns:c16="http://schemas.microsoft.com/office/drawing/2014/chart" uri="{C3380CC4-5D6E-409C-BE32-E72D297353CC}">
              <c16:uniqueId val="{00000004-FAE2-456B-A506-ECAABDEC96DA}"/>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CO" sz="900" b="0" i="0" u="none" strike="noStrike" kern="1200" baseline="0">
          <a:solidFill>
            <a:schemeClr val="tx1"/>
          </a:solidFill>
          <a:latin typeface="Century Gothic" panose="020B0502020202020204" pitchFamily="34" charset="0"/>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rgbClr val="002060"/>
                </a:solidFill>
                <a:latin typeface="Century Gothic" panose="020B0502020202020204" pitchFamily="34" charset="0"/>
                <a:ea typeface="+mn-ea"/>
                <a:cs typeface="+mn-cs"/>
              </a:defRPr>
            </a:pPr>
            <a:r>
              <a:rPr lang="es-CO" sz="1100" baseline="0">
                <a:solidFill>
                  <a:srgbClr val="002060"/>
                </a:solidFill>
                <a:latin typeface="Century Gothic" panose="020B0502020202020204" pitchFamily="34" charset="0"/>
              </a:rPr>
              <a:t>PORCENTAJE CUMPLIMIENTO FRANJA HORARIA OFERTADA</a:t>
            </a:r>
            <a:endParaRPr lang="es-CO" sz="1100">
              <a:solidFill>
                <a:srgbClr val="002060"/>
              </a:solidFill>
              <a:latin typeface="Century Gothic" panose="020B0502020202020204" pitchFamily="34" charset="0"/>
            </a:endParaRPr>
          </a:p>
        </c:rich>
      </c:tx>
      <c:layout>
        <c:manualLayout>
          <c:xMode val="edge"/>
          <c:yMode val="edge"/>
          <c:x val="0.14746676177060694"/>
          <c:y val="3.9047119114749736E-2"/>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spPr>
            <a:solidFill>
              <a:srgbClr val="FF0000"/>
            </a:solidFill>
          </c:spPr>
          <c:dPt>
            <c:idx val="0"/>
            <c:bubble3D val="0"/>
            <c:spPr>
              <a:gradFill>
                <a:gsLst>
                  <a:gs pos="23000">
                    <a:schemeClr val="accent1">
                      <a:lumMod val="5000"/>
                      <a:lumOff val="95000"/>
                    </a:schemeClr>
                  </a:gs>
                  <a:gs pos="44000">
                    <a:schemeClr val="accent1">
                      <a:lumMod val="45000"/>
                      <a:lumOff val="55000"/>
                    </a:schemeClr>
                  </a:gs>
                  <a:gs pos="98230">
                    <a:srgbClr val="3366CC"/>
                  </a:gs>
                  <a:gs pos="78000">
                    <a:srgbClr val="0070C0"/>
                  </a:gs>
                  <a:gs pos="56000">
                    <a:schemeClr val="tx2">
                      <a:lumMod val="60000"/>
                      <a:lumOff val="40000"/>
                    </a:schemeClr>
                  </a:gs>
                </a:gsLst>
                <a:lin ang="5400000" scaled="1"/>
              </a:gradFill>
              <a:ln>
                <a:noFill/>
              </a:ln>
              <a:effectLst>
                <a:glow rad="101600">
                  <a:schemeClr val="accent1">
                    <a:alpha val="46000"/>
                  </a:schemeClr>
                </a:glow>
              </a:effectLst>
              <a:scene3d>
                <a:camera prst="orthographicFront"/>
                <a:lightRig rig="freezing" dir="t">
                  <a:rot lat="0" lon="0" rev="4800000"/>
                </a:lightRig>
              </a:scene3d>
              <a:sp3d prstMaterial="matte">
                <a:bevelT w="6350" prst="artDeco"/>
                <a:bevelB w="12700" h="12700"/>
              </a:sp3d>
            </c:spPr>
            <c:extLst>
              <c:ext xmlns:c16="http://schemas.microsoft.com/office/drawing/2014/chart" uri="{C3380CC4-5D6E-409C-BE32-E72D297353CC}">
                <c16:uniqueId val="{00000001-68AE-4341-8FD2-63D0E64B17E9}"/>
              </c:ext>
            </c:extLst>
          </c:dPt>
          <c:dPt>
            <c:idx val="1"/>
            <c:bubble3D val="0"/>
            <c:explosion val="9"/>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8AE-4341-8FD2-63D0E64B17E9}"/>
              </c:ext>
            </c:extLst>
          </c:dPt>
          <c:dPt>
            <c:idx val="2"/>
            <c:bubble3D val="0"/>
            <c:explosion val="4"/>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8AE-4341-8FD2-63D0E64B17E9}"/>
              </c:ext>
            </c:extLst>
          </c:dPt>
          <c:dPt>
            <c:idx val="3"/>
            <c:bubble3D val="0"/>
            <c:explosion val="1"/>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8AE-4341-8FD2-63D0E64B17E9}"/>
              </c:ext>
            </c:extLst>
          </c:dPt>
          <c:dPt>
            <c:idx val="4"/>
            <c:bubble3D val="0"/>
            <c:explosion val="5"/>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8AE-4341-8FD2-63D0E64B17E9}"/>
              </c:ext>
            </c:extLst>
          </c:dPt>
          <c:dLbls>
            <c:dLbl>
              <c:idx val="0"/>
              <c:layout>
                <c:manualLayout>
                  <c:x val="0.19006265560594626"/>
                  <c:y val="-2.6483312938407139E-2"/>
                </c:manualLayout>
              </c:layout>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3345889420345253"/>
                      <c:h val="0.16073913589410391"/>
                    </c:manualLayout>
                  </c15:layout>
                </c:ext>
                <c:ext xmlns:c16="http://schemas.microsoft.com/office/drawing/2014/chart" uri="{C3380CC4-5D6E-409C-BE32-E72D297353CC}">
                  <c16:uniqueId val="{00000001-68AE-4341-8FD2-63D0E64B17E9}"/>
                </c:ext>
              </c:extLst>
            </c:dLbl>
            <c:dLbl>
              <c:idx val="1"/>
              <c:layout>
                <c:manualLayout>
                  <c:x val="-0.22529771743509749"/>
                  <c:y val="0.13691719362846164"/>
                </c:manualLayout>
              </c:layout>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4035656360086363"/>
                      <c:h val="0.17017503973109904"/>
                    </c:manualLayout>
                  </c15:layout>
                </c:ext>
                <c:ext xmlns:c16="http://schemas.microsoft.com/office/drawing/2014/chart" uri="{C3380CC4-5D6E-409C-BE32-E72D297353CC}">
                  <c16:uniqueId val="{00000003-68AE-4341-8FD2-63D0E64B17E9}"/>
                </c:ext>
              </c:extLst>
            </c:dLbl>
            <c:dLbl>
              <c:idx val="2"/>
              <c:layout>
                <c:manualLayout>
                  <c:x val="7.5734095598471912E-2"/>
                  <c:y val="6.6536922772088586E-2"/>
                </c:manualLayout>
              </c:layout>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3860176824896304E-2"/>
                      <c:h val="0.10029823624889896"/>
                    </c:manualLayout>
                  </c15:layout>
                </c:ext>
                <c:ext xmlns:c16="http://schemas.microsoft.com/office/drawing/2014/chart" uri="{C3380CC4-5D6E-409C-BE32-E72D297353CC}">
                  <c16:uniqueId val="{00000005-68AE-4341-8FD2-63D0E64B17E9}"/>
                </c:ext>
              </c:extLst>
            </c:dLbl>
            <c:dLbl>
              <c:idx val="3"/>
              <c:layout>
                <c:manualLayout>
                  <c:x val="-0.16146162002312531"/>
                  <c:y val="0.1307317090804804"/>
                </c:manualLayout>
              </c:layout>
              <c:spPr>
                <a:no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1"/>
              <c:showVal val="0"/>
              <c:showCatName val="1"/>
              <c:showSerName val="0"/>
              <c:showPercent val="1"/>
              <c:showBubbleSize val="0"/>
              <c:extLst>
                <c:ext xmlns:c15="http://schemas.microsoft.com/office/drawing/2012/chart" uri="{CE6537A1-D6FC-4f65-9D91-7224C49458BB}">
                  <c15:layout>
                    <c:manualLayout>
                      <c:w val="8.5000457308132576E-2"/>
                      <c:h val="0.12449999194291966"/>
                    </c:manualLayout>
                  </c15:layout>
                </c:ext>
                <c:ext xmlns:c16="http://schemas.microsoft.com/office/drawing/2014/chart" uri="{C3380CC4-5D6E-409C-BE32-E72D297353CC}">
                  <c16:uniqueId val="{00000007-68AE-4341-8FD2-63D0E64B17E9}"/>
                </c:ext>
              </c:extLst>
            </c:dLbl>
            <c:dLbl>
              <c:idx val="4"/>
              <c:layout>
                <c:manualLayout>
                  <c:x val="0.13974924464561697"/>
                  <c:y val="-0.22530272485506922"/>
                </c:manualLayout>
              </c:layout>
              <c:spPr>
                <a:no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9.9527167999422503E-2"/>
                      <c:h val="0.16094448406762032"/>
                    </c:manualLayout>
                  </c15:layout>
                </c:ext>
                <c:ext xmlns:c16="http://schemas.microsoft.com/office/drawing/2014/chart" uri="{C3380CC4-5D6E-409C-BE32-E72D297353CC}">
                  <c16:uniqueId val="{00000009-68AE-4341-8FD2-63D0E64B17E9}"/>
                </c:ext>
              </c:extLst>
            </c:dLbl>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II'!$B$260:$B$261</c:f>
              <c:strCache>
                <c:ptCount val="2"/>
                <c:pt idx="0">
                  <c:v>SI</c:v>
                </c:pt>
                <c:pt idx="1">
                  <c:v>NO</c:v>
                </c:pt>
              </c:strCache>
            </c:strRef>
          </c:cat>
          <c:val>
            <c:numRef>
              <c:f>'Muestra - Datos II'!$C$260:$C$261</c:f>
              <c:numCache>
                <c:formatCode>General</c:formatCode>
                <c:ptCount val="2"/>
                <c:pt idx="0">
                  <c:v>1104</c:v>
                </c:pt>
                <c:pt idx="1">
                  <c:v>39</c:v>
                </c:pt>
              </c:numCache>
            </c:numRef>
          </c:val>
          <c:extLst>
            <c:ext xmlns:c16="http://schemas.microsoft.com/office/drawing/2014/chart" uri="{C3380CC4-5D6E-409C-BE32-E72D297353CC}">
              <c16:uniqueId val="{0000000A-68AE-4341-8FD2-63D0E64B17E9}"/>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600" b="1" i="0" u="none" strike="noStrike" kern="1200" cap="all" baseline="0">
                <a:solidFill>
                  <a:srgbClr val="002060"/>
                </a:solidFill>
                <a:latin typeface="Century Gothic" panose="020B0502020202020204" pitchFamily="34" charset="0"/>
                <a:ea typeface="+mn-ea"/>
                <a:cs typeface="+mn-cs"/>
              </a:defRPr>
            </a:pPr>
            <a:r>
              <a:rPr lang="es-CO" sz="1600"/>
              <a:t>IMPLEMENTACIÓN ES IDÓNEA</a:t>
            </a:r>
          </a:p>
        </c:rich>
      </c:tx>
      <c:overlay val="0"/>
      <c:spPr>
        <a:noFill/>
        <a:ln>
          <a:noFill/>
        </a:ln>
        <a:effectLst/>
      </c:spPr>
      <c:txPr>
        <a:bodyPr rot="0" spcFirstLastPara="1" vertOverflow="ellipsis" vert="horz" wrap="square" anchor="ctr" anchorCtr="1"/>
        <a:lstStyle/>
        <a:p>
          <a:pPr>
            <a:defRPr lang="es-CO" sz="1600" b="1"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spPr>
            <a:effectLst>
              <a:glow rad="88900">
                <a:schemeClr val="accent1">
                  <a:alpha val="40000"/>
                </a:schemeClr>
              </a:glow>
              <a:softEdge rad="0"/>
            </a:effectLst>
          </c:spPr>
          <c:dPt>
            <c:idx val="0"/>
            <c:bubble3D val="0"/>
            <c:explosion val="11"/>
            <c:spPr>
              <a:gradFill>
                <a:gsLst>
                  <a:gs pos="13000">
                    <a:schemeClr val="accent1">
                      <a:lumMod val="5000"/>
                      <a:lumOff val="95000"/>
                    </a:schemeClr>
                  </a:gs>
                  <a:gs pos="30000">
                    <a:schemeClr val="accent1">
                      <a:lumMod val="45000"/>
                      <a:lumOff val="55000"/>
                    </a:schemeClr>
                  </a:gs>
                  <a:gs pos="92000">
                    <a:srgbClr val="3366CC"/>
                  </a:gs>
                  <a:gs pos="75000">
                    <a:srgbClr val="0070C0"/>
                  </a:gs>
                  <a:gs pos="50000">
                    <a:schemeClr val="tx2">
                      <a:lumMod val="40000"/>
                      <a:lumOff val="60000"/>
                    </a:schemeClr>
                  </a:gs>
                </a:gsLst>
                <a:lin ang="5400000" scaled="1"/>
              </a:gradFill>
              <a:ln>
                <a:noFill/>
              </a:ln>
              <a:effectLst>
                <a:glow rad="88900">
                  <a:schemeClr val="accent1">
                    <a:alpha val="40000"/>
                  </a:schemeClr>
                </a:glow>
                <a:outerShdw blurRad="139700" dist="88900" dir="6120000" sx="97000" sy="97000" algn="ctr" rotWithShape="0">
                  <a:srgbClr val="000000">
                    <a:alpha val="63000"/>
                  </a:srgbClr>
                </a:outerShdw>
                <a:softEdge rad="0"/>
              </a:effectLst>
            </c:spPr>
            <c:extLst>
              <c:ext xmlns:c16="http://schemas.microsoft.com/office/drawing/2014/chart" uri="{C3380CC4-5D6E-409C-BE32-E72D297353CC}">
                <c16:uniqueId val="{00000001-C95D-4C3C-86A1-C586A2A47CD7}"/>
              </c:ext>
            </c:extLst>
          </c:dPt>
          <c:dPt>
            <c:idx val="1"/>
            <c:bubble3D val="0"/>
            <c:spPr>
              <a:gradFill>
                <a:gsLst>
                  <a:gs pos="13000">
                    <a:srgbClr val="FF0000"/>
                  </a:gs>
                  <a:gs pos="30000">
                    <a:srgbClr val="F1596F"/>
                  </a:gs>
                  <a:gs pos="87000">
                    <a:srgbClr val="FF0000"/>
                  </a:gs>
                  <a:gs pos="42000">
                    <a:schemeClr val="accent2">
                      <a:lumMod val="60000"/>
                      <a:lumOff val="40000"/>
                    </a:schemeClr>
                  </a:gs>
                  <a:gs pos="96000">
                    <a:schemeClr val="accent6">
                      <a:lumMod val="60000"/>
                      <a:lumOff val="40000"/>
                    </a:schemeClr>
                  </a:gs>
                </a:gsLst>
                <a:lin ang="5400000" scaled="1"/>
              </a:gradFill>
              <a:ln>
                <a:noFill/>
              </a:ln>
              <a:effectLst>
                <a:glow rad="88900">
                  <a:schemeClr val="accent1">
                    <a:alpha val="40000"/>
                  </a:schemeClr>
                </a:glow>
                <a:outerShdw dir="1800000" sx="43000" sy="43000" algn="ctr" rotWithShape="0">
                  <a:prstClr val="black">
                    <a:alpha val="47000"/>
                  </a:prstClr>
                </a:outerShdw>
                <a:softEdge rad="0"/>
              </a:effectLst>
            </c:spPr>
            <c:extLst>
              <c:ext xmlns:c16="http://schemas.microsoft.com/office/drawing/2014/chart" uri="{C3380CC4-5D6E-409C-BE32-E72D297353CC}">
                <c16:uniqueId val="{00000003-C95D-4C3C-86A1-C586A2A47CD7}"/>
              </c:ext>
            </c:extLst>
          </c:dPt>
          <c:dLbls>
            <c:dLbl>
              <c:idx val="0"/>
              <c:layout>
                <c:manualLayout>
                  <c:x val="0.13525017277682219"/>
                  <c:y val="-6.2235774203283432E-2"/>
                </c:manualLayout>
              </c:layout>
              <c:spPr>
                <a:no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anchor="ctr" anchorCtr="1"/>
                <a:lstStyle/>
                <a:p>
                  <a:pPr>
                    <a:defRPr lang="es-CO" sz="1400" b="1" i="0" u="none" strike="noStrike" kern="1200" spc="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5747077451653638"/>
                      <c:h val="0.18789976044417975"/>
                    </c:manualLayout>
                  </c15:layout>
                </c:ext>
                <c:ext xmlns:c16="http://schemas.microsoft.com/office/drawing/2014/chart" uri="{C3380CC4-5D6E-409C-BE32-E72D297353CC}">
                  <c16:uniqueId val="{00000001-C95D-4C3C-86A1-C586A2A47CD7}"/>
                </c:ext>
              </c:extLst>
            </c:dLbl>
            <c:dLbl>
              <c:idx val="1"/>
              <c:layout>
                <c:manualLayout>
                  <c:x val="-9.4569018019358353E-2"/>
                  <c:y val="0.11303606289875893"/>
                </c:manualLayout>
              </c:layout>
              <c:spPr>
                <a:no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anchor="ctr" anchorCtr="1"/>
                <a:lstStyle/>
                <a:p>
                  <a:pPr>
                    <a:defRPr lang="es-CO" sz="1400" b="1" i="0" u="none" strike="noStrike" kern="1200" spc="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5338888888888888"/>
                      <c:h val="0.19476851851851851"/>
                    </c:manualLayout>
                  </c15:layout>
                </c:ext>
                <c:ext xmlns:c16="http://schemas.microsoft.com/office/drawing/2014/chart" uri="{C3380CC4-5D6E-409C-BE32-E72D297353CC}">
                  <c16:uniqueId val="{00000003-C95D-4C3C-86A1-C586A2A47CD7}"/>
                </c:ext>
              </c:extLst>
            </c:dLbl>
            <c:spPr>
              <a:no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anchor="ctr" anchorCtr="1"/>
              <a:lstStyle/>
              <a:p>
                <a:pPr>
                  <a:defRPr lang="es-CO" sz="1400" b="1" i="0" u="none" strike="noStrike" kern="1200" spc="0" baseline="0">
                    <a:solidFill>
                      <a:srgbClr val="00206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II'!$B$288:$B$289</c:f>
              <c:strCache>
                <c:ptCount val="2"/>
                <c:pt idx="0">
                  <c:v>SI</c:v>
                </c:pt>
                <c:pt idx="1">
                  <c:v>NO</c:v>
                </c:pt>
              </c:strCache>
            </c:strRef>
          </c:cat>
          <c:val>
            <c:numRef>
              <c:f>'Muestra - Datos II'!$C$288:$C$289</c:f>
              <c:numCache>
                <c:formatCode>General</c:formatCode>
                <c:ptCount val="2"/>
                <c:pt idx="0">
                  <c:v>955</c:v>
                </c:pt>
                <c:pt idx="1">
                  <c:v>188</c:v>
                </c:pt>
              </c:numCache>
            </c:numRef>
          </c:val>
          <c:extLst>
            <c:ext xmlns:c16="http://schemas.microsoft.com/office/drawing/2014/chart" uri="{C3380CC4-5D6E-409C-BE32-E72D297353CC}">
              <c16:uniqueId val="{00000004-C95D-4C3C-86A1-C586A2A47CD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CO" sz="1000" b="1" i="0" u="none" strike="noStrike" kern="1200" baseline="0">
          <a:solidFill>
            <a:srgbClr val="002060"/>
          </a:solidFill>
          <a:latin typeface="Century Gothic" panose="020B0502020202020204" pitchFamily="34" charset="0"/>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2060"/>
                </a:solidFill>
                <a:latin typeface="Century Gothic" panose="020B0502020202020204" pitchFamily="34" charset="0"/>
                <a:ea typeface="+mn-ea"/>
                <a:cs typeface="+mn-cs"/>
              </a:defRPr>
            </a:pPr>
            <a:r>
              <a:rPr lang="es-CO">
                <a:solidFill>
                  <a:srgbClr val="002060"/>
                </a:solidFill>
              </a:rPr>
              <a:t>CONOCE LAS METAS Y PROCESOS</a:t>
            </a:r>
          </a:p>
        </c:rich>
      </c:tx>
      <c:layout>
        <c:manualLayout>
          <c:xMode val="edge"/>
          <c:yMode val="edge"/>
          <c:x val="0.18540061207510236"/>
          <c:y val="5.233081591433679E-2"/>
        </c:manualLayout>
      </c:layout>
      <c:overlay val="0"/>
      <c:spPr>
        <a:noFill/>
        <a:ln>
          <a:noFill/>
        </a:ln>
        <a:effectLst/>
      </c:spPr>
      <c:txPr>
        <a:bodyPr rot="0" spcFirstLastPara="1" vertOverflow="ellipsis" vert="horz" wrap="square" anchor="ctr" anchorCtr="1"/>
        <a:lstStyle/>
        <a:p>
          <a:pPr>
            <a:defRPr sz="180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23155870083614627"/>
          <c:y val="0.15761264968078745"/>
          <c:w val="0.53666793292184145"/>
          <c:h val="0.84212504932566268"/>
        </c:manualLayout>
      </c:layout>
      <c:pieChart>
        <c:varyColors val="1"/>
        <c:ser>
          <c:idx val="0"/>
          <c:order val="0"/>
          <c:explosion val="17"/>
          <c:dPt>
            <c:idx val="0"/>
            <c:bubble3D val="0"/>
            <c:explosion val="6"/>
            <c:spPr>
              <a:gradFill>
                <a:gsLst>
                  <a:gs pos="27000">
                    <a:schemeClr val="tx2">
                      <a:lumMod val="20000"/>
                      <a:lumOff val="80000"/>
                    </a:schemeClr>
                  </a:gs>
                  <a:gs pos="70000">
                    <a:srgbClr val="00B0F0"/>
                  </a:gs>
                </a:gsLst>
                <a:lin ang="5400000" scaled="1"/>
              </a:gradFill>
              <a:ln>
                <a:solidFill>
                  <a:srgbClr val="002060"/>
                </a:solidFill>
              </a:ln>
              <a:effectLst>
                <a:glow rad="114300">
                  <a:schemeClr val="accent1">
                    <a:alpha val="35000"/>
                  </a:schemeClr>
                </a:glow>
                <a:outerShdw blurRad="203200" dist="419100" dir="3600000" sx="10000" sy="10000" algn="ctr" rotWithShape="0">
                  <a:srgbClr val="000000">
                    <a:alpha val="45000"/>
                  </a:srgbClr>
                </a:outerShdw>
                <a:softEdge rad="0"/>
              </a:effectLst>
            </c:spPr>
            <c:extLst>
              <c:ext xmlns:c16="http://schemas.microsoft.com/office/drawing/2014/chart" uri="{C3380CC4-5D6E-409C-BE32-E72D297353CC}">
                <c16:uniqueId val="{00000001-B7D6-4C48-9D1A-CAEEB62682D7}"/>
              </c:ext>
            </c:extLst>
          </c:dPt>
          <c:dPt>
            <c:idx val="1"/>
            <c:bubble3D val="0"/>
            <c:explosion val="3"/>
            <c:spPr>
              <a:solidFill>
                <a:srgbClr val="FFFF00"/>
              </a:solidFill>
              <a:ln>
                <a:solidFill>
                  <a:schemeClr val="accent5">
                    <a:lumMod val="40000"/>
                    <a:lumOff val="60000"/>
                  </a:schemeClr>
                </a:solid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7D6-4C48-9D1A-CAEEB62682D7}"/>
              </c:ext>
            </c:extLst>
          </c:dPt>
          <c:dLbls>
            <c:dLbl>
              <c:idx val="0"/>
              <c:layout>
                <c:manualLayout>
                  <c:x val="0.14772981067677612"/>
                  <c:y val="-7.7044351710498962E-2"/>
                </c:manualLayout>
              </c:layout>
              <c:spPr>
                <a:solidFill>
                  <a:schemeClr val="bg1">
                    <a:lumMod val="95000"/>
                  </a:schemeClr>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7D6-4C48-9D1A-CAEEB62682D7}"/>
                </c:ext>
              </c:extLst>
            </c:dLbl>
            <c:dLbl>
              <c:idx val="1"/>
              <c:layout>
                <c:manualLayout>
                  <c:x val="-0.14318427804056763"/>
                  <c:y val="0.19261105770225839"/>
                </c:manualLayout>
              </c:layout>
              <c:spPr>
                <a:solidFill>
                  <a:schemeClr val="bg1">
                    <a:lumMod val="95000"/>
                  </a:schemeClr>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0744511716736722"/>
                      <c:h val="0.17783649183058661"/>
                    </c:manualLayout>
                  </c15:layout>
                </c:ext>
                <c:ext xmlns:c16="http://schemas.microsoft.com/office/drawing/2014/chart" uri="{C3380CC4-5D6E-409C-BE32-E72D297353CC}">
                  <c16:uniqueId val="{00000003-B7D6-4C48-9D1A-CAEEB62682D7}"/>
                </c:ext>
              </c:extLst>
            </c:dLbl>
            <c:spPr>
              <a:solidFill>
                <a:schemeClr val="bg1">
                  <a:lumMod val="95000"/>
                </a:schemeClr>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600" b="1" i="0" u="none" strike="noStrike" kern="1200" baseline="0">
                    <a:solidFill>
                      <a:srgbClr val="00206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'Muestra - Datos II'!$B$299:$B$300</c:f>
              <c:strCache>
                <c:ptCount val="2"/>
                <c:pt idx="0">
                  <c:v>SI</c:v>
                </c:pt>
                <c:pt idx="1">
                  <c:v>NO</c:v>
                </c:pt>
              </c:strCache>
            </c:strRef>
          </c:cat>
          <c:val>
            <c:numRef>
              <c:f>'Muestra - Datos II'!$C$299:$C$300</c:f>
              <c:numCache>
                <c:formatCode>General</c:formatCode>
                <c:ptCount val="2"/>
                <c:pt idx="0">
                  <c:v>1037</c:v>
                </c:pt>
                <c:pt idx="1">
                  <c:v>106</c:v>
                </c:pt>
              </c:numCache>
            </c:numRef>
          </c:val>
          <c:extLst>
            <c:ext xmlns:c16="http://schemas.microsoft.com/office/drawing/2014/chart" uri="{C3380CC4-5D6E-409C-BE32-E72D297353CC}">
              <c16:uniqueId val="{00000004-B7D6-4C48-9D1A-CAEEB62682D7}"/>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3000">
          <a:schemeClr val="bg2"/>
        </a:gs>
        <a:gs pos="30000">
          <a:schemeClr val="bg1"/>
        </a:gs>
        <a:gs pos="87000">
          <a:schemeClr val="bg2"/>
        </a:gs>
        <a:gs pos="42000">
          <a:schemeClr val="bg1">
            <a:lumMod val="95000"/>
          </a:schemeClr>
        </a:gs>
        <a:gs pos="96000">
          <a:schemeClr val="bg1">
            <a:lumMod val="95000"/>
          </a:schemeClr>
        </a:gs>
      </a:gsLst>
      <a:lin ang="5400000" scaled="1"/>
      <a:tileRect/>
    </a:gradFill>
    <a:ln w="9525" cap="flat" cmpd="sng" algn="ctr">
      <a:solidFill>
        <a:schemeClr val="dk1">
          <a:lumMod val="25000"/>
          <a:lumOff val="7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rgbClr val="002060"/>
                </a:solidFill>
                <a:effectLst>
                  <a:outerShdw blurRad="50800" dist="38100" dir="5400000" algn="t" rotWithShape="0">
                    <a:prstClr val="black">
                      <a:alpha val="40000"/>
                    </a:prstClr>
                  </a:outerShdw>
                </a:effectLst>
                <a:latin typeface="Century Gothic" panose="020B0502020202020204" pitchFamily="34" charset="0"/>
                <a:ea typeface="+mn-ea"/>
                <a:cs typeface="+mn-cs"/>
              </a:defRPr>
            </a:pPr>
            <a:r>
              <a:rPr lang="es-CO" sz="1200">
                <a:solidFill>
                  <a:srgbClr val="002060"/>
                </a:solidFill>
              </a:rPr>
              <a:t>¿CONTEMPLA CONTINUAR CON INSDEPORTES EN EL 2023?</a:t>
            </a:r>
          </a:p>
        </c:rich>
      </c:tx>
      <c:overlay val="0"/>
      <c:spPr>
        <a:noFill/>
        <a:ln>
          <a:noFill/>
        </a:ln>
        <a:effectLst/>
      </c:spPr>
      <c:txPr>
        <a:bodyPr rot="0" spcFirstLastPara="1" vertOverflow="ellipsis" vert="horz" wrap="square" anchor="ctr" anchorCtr="1"/>
        <a:lstStyle/>
        <a:p>
          <a:pPr>
            <a:defRPr sz="1200" b="1" i="0" u="none" strike="noStrike" kern="1200" spc="100" baseline="0">
              <a:solidFill>
                <a:srgbClr val="002060"/>
              </a:solidFill>
              <a:effectLst>
                <a:outerShdw blurRad="50800" dist="38100" dir="5400000" algn="t" rotWithShape="0">
                  <a:prstClr val="black">
                    <a:alpha val="40000"/>
                  </a:prstClr>
                </a:outerShdw>
              </a:effectLst>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25685729879794195"/>
          <c:y val="0.17903776197450022"/>
          <c:w val="0.46824618699635345"/>
          <c:h val="0.75214335318804271"/>
        </c:manualLayout>
      </c:layout>
      <c:pieChart>
        <c:varyColors val="1"/>
        <c:ser>
          <c:idx val="0"/>
          <c:order val="0"/>
          <c:dPt>
            <c:idx val="0"/>
            <c:bubble3D val="0"/>
            <c:explosion val="5"/>
            <c:spPr>
              <a:gradFill rotWithShape="1">
                <a:gsLst>
                  <a:gs pos="10000">
                    <a:schemeClr val="accent3">
                      <a:lumMod val="20000"/>
                      <a:lumOff val="80000"/>
                    </a:schemeClr>
                  </a:gs>
                  <a:gs pos="37000">
                    <a:schemeClr val="accent3">
                      <a:lumMod val="60000"/>
                      <a:lumOff val="40000"/>
                    </a:schemeClr>
                  </a:gs>
                  <a:gs pos="64000">
                    <a:srgbClr val="4DE57C"/>
                  </a:gs>
                  <a:gs pos="95000">
                    <a:srgbClr val="00B050"/>
                  </a:gs>
                </a:gsLst>
                <a:lin ang="5400000" scaled="1"/>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8D5-4971-9298-DF506A990557}"/>
              </c:ext>
            </c:extLst>
          </c:dPt>
          <c:dPt>
            <c:idx val="1"/>
            <c:bubble3D val="0"/>
            <c:explosion val="3"/>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8D5-4971-9298-DF506A990557}"/>
              </c:ext>
            </c:extLst>
          </c:dPt>
          <c:dLbls>
            <c:dLbl>
              <c:idx val="0"/>
              <c:layout>
                <c:manualLayout>
                  <c:x val="0.20829621030884335"/>
                  <c:y val="-3.1238155266013784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manualLayout>
                      <c:w val="0.11378607976245052"/>
                      <c:h val="0.19683484465840817"/>
                    </c:manualLayout>
                  </c15:layout>
                </c:ext>
                <c:ext xmlns:c16="http://schemas.microsoft.com/office/drawing/2014/chart" uri="{C3380CC4-5D6E-409C-BE32-E72D297353CC}">
                  <c16:uniqueId val="{00000001-B8D5-4971-9298-DF506A990557}"/>
                </c:ext>
              </c:extLst>
            </c:dLbl>
            <c:dLbl>
              <c:idx val="1"/>
              <c:layout>
                <c:manualLayout>
                  <c:x val="0.22520619924029336"/>
                  <c:y val="0.12480973560486038"/>
                </c:manualLayout>
              </c:layout>
              <c:spPr>
                <a:noFill/>
                <a:ln>
                  <a:solidFill>
                    <a:srgbClr val="002060"/>
                  </a:solidFill>
                </a:ln>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1"/>
              <c:showVal val="1"/>
              <c:showCatName val="1"/>
              <c:showSerName val="0"/>
              <c:showPercent val="0"/>
              <c:showBubbleSize val="0"/>
              <c:separator>
</c:separator>
              <c:extLst>
                <c:ext xmlns:c15="http://schemas.microsoft.com/office/drawing/2012/chart" uri="{CE6537A1-D6FC-4f65-9D91-7224C49458BB}">
                  <c15:layout>
                    <c:manualLayout>
                      <c:w val="0.12872125984251967"/>
                      <c:h val="0.16403035378994937"/>
                    </c:manualLayout>
                  </c15:layout>
                </c:ext>
                <c:ext xmlns:c16="http://schemas.microsoft.com/office/drawing/2014/chart" uri="{C3380CC4-5D6E-409C-BE32-E72D297353CC}">
                  <c16:uniqueId val="{00000000-B8D5-4971-9298-DF506A990557}"/>
                </c:ext>
              </c:extLst>
            </c:dLbl>
            <c:spPr>
              <a:noFill/>
              <a:ln>
                <a:solidFill>
                  <a:srgbClr val="002060"/>
                </a:solidFill>
              </a:ln>
              <a:effectLst/>
            </c:spPr>
            <c:txPr>
              <a:bodyPr rot="0" spcFirstLastPara="1" vertOverflow="ellipsis" vert="horz" wrap="square" anchor="ctr" anchorCtr="1"/>
              <a:lstStyle/>
              <a:p>
                <a:pPr>
                  <a:defRPr sz="1600" b="1" i="0" u="none" strike="noStrike" kern="1200" baseline="0">
                    <a:solidFill>
                      <a:srgbClr val="002060"/>
                    </a:solidFill>
                    <a:latin typeface="Century Gothic" panose="020B0502020202020204" pitchFamily="34" charset="0"/>
                    <a:ea typeface="+mn-ea"/>
                    <a:cs typeface="+mn-cs"/>
                  </a:defRPr>
                </a:pPr>
                <a:endParaRPr lang="es-CO"/>
              </a:p>
            </c:txPr>
            <c:dLblPos val="inEnd"/>
            <c:showLegendKey val="1"/>
            <c:showVal val="1"/>
            <c:showCatName val="1"/>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'Muestra - Datos II'!$B$323:$B$324</c:f>
              <c:strCache>
                <c:ptCount val="2"/>
                <c:pt idx="0">
                  <c:v>SI</c:v>
                </c:pt>
                <c:pt idx="1">
                  <c:v>NO</c:v>
                </c:pt>
              </c:strCache>
            </c:strRef>
          </c:cat>
          <c:val>
            <c:numRef>
              <c:f>'Muestra - Datos II'!$C$323:$C$324</c:f>
              <c:numCache>
                <c:formatCode>General</c:formatCode>
                <c:ptCount val="2"/>
                <c:pt idx="0">
                  <c:v>1111</c:v>
                </c:pt>
                <c:pt idx="1">
                  <c:v>32</c:v>
                </c:pt>
              </c:numCache>
            </c:numRef>
          </c:val>
          <c:extLst>
            <c:ext xmlns:c16="http://schemas.microsoft.com/office/drawing/2014/chart" uri="{C3380CC4-5D6E-409C-BE32-E72D297353CC}">
              <c16:uniqueId val="{00000000-FB4D-46C5-B363-8CA5E3A13603}"/>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15000">
          <a:schemeClr val="accent1">
            <a:lumMod val="5000"/>
            <a:lumOff val="95000"/>
          </a:schemeClr>
        </a:gs>
        <a:gs pos="0">
          <a:schemeClr val="accent5">
            <a:lumMod val="40000"/>
            <a:lumOff val="60000"/>
          </a:schemeClr>
        </a:gs>
        <a:gs pos="58000">
          <a:schemeClr val="bg1">
            <a:lumMod val="85000"/>
          </a:schemeClr>
        </a:gs>
        <a:gs pos="88000">
          <a:schemeClr val="bg1">
            <a:lumMod val="85000"/>
          </a:schemeClr>
        </a:gs>
      </a:gsLst>
      <a:lin ang="5400000" scaled="1"/>
      <a:tileRect/>
    </a:gradFill>
    <a:ln>
      <a:gradFill>
        <a:gsLst>
          <a:gs pos="18000">
            <a:schemeClr val="accent1">
              <a:lumMod val="5000"/>
              <a:lumOff val="95000"/>
            </a:schemeClr>
          </a:gs>
          <a:gs pos="44000">
            <a:schemeClr val="accent1">
              <a:lumMod val="45000"/>
              <a:lumOff val="55000"/>
            </a:schemeClr>
          </a:gs>
          <a:gs pos="71000">
            <a:schemeClr val="accent1">
              <a:lumMod val="45000"/>
              <a:lumOff val="55000"/>
            </a:schemeClr>
          </a:gs>
          <a:gs pos="100000">
            <a:schemeClr val="accent1">
              <a:lumMod val="30000"/>
              <a:lumOff val="70000"/>
            </a:schemeClr>
          </a:gs>
        </a:gsLst>
        <a:lin ang="5400000" scaled="1"/>
      </a:gradFill>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rgbClr val="002060"/>
                </a:solidFill>
                <a:latin typeface="Century Gothic" panose="020B0502020202020204" pitchFamily="34" charset="0"/>
                <a:ea typeface="+mn-ea"/>
                <a:cs typeface="+mn-cs"/>
              </a:defRPr>
            </a:pPr>
            <a:r>
              <a:rPr lang="es-CO" sz="1200">
                <a:solidFill>
                  <a:srgbClr val="002060"/>
                </a:solidFill>
              </a:rPr>
              <a:t>RECOMIENDARÍA LOS PROGRAMAS DE INSDEPORTES </a:t>
            </a:r>
          </a:p>
        </c:rich>
      </c:tx>
      <c:layout>
        <c:manualLayout>
          <c:xMode val="edge"/>
          <c:yMode val="edge"/>
          <c:x val="0.13485411198600175"/>
          <c:y val="2.7777777777777776E-2"/>
        </c:manualLayout>
      </c:layout>
      <c:overlay val="0"/>
      <c:spPr>
        <a:noFill/>
        <a:ln>
          <a:noFill/>
        </a:ln>
        <a:effectLst/>
      </c:spPr>
      <c:txPr>
        <a:bodyPr rot="0" spcFirstLastPara="1" vertOverflow="ellipsis" vert="horz" wrap="square" anchor="ctr" anchorCtr="1"/>
        <a:lstStyle/>
        <a:p>
          <a:pPr>
            <a:defRPr sz="1200" b="1"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34657601568052793"/>
          <c:y val="0.15061652828494485"/>
          <c:w val="0.39646005750518576"/>
          <c:h val="0.75028493185094181"/>
        </c:manualLayout>
      </c:layout>
      <c:pieChart>
        <c:varyColors val="1"/>
        <c:ser>
          <c:idx val="0"/>
          <c:order val="0"/>
          <c:explosion val="7"/>
          <c:dPt>
            <c:idx val="0"/>
            <c:bubble3D val="0"/>
            <c:explosion val="6"/>
            <c:spPr>
              <a:gradFill>
                <a:gsLst>
                  <a:gs pos="0">
                    <a:schemeClr val="bg1">
                      <a:lumMod val="75000"/>
                    </a:schemeClr>
                  </a:gs>
                  <a:gs pos="40000">
                    <a:schemeClr val="accent1">
                      <a:lumMod val="60000"/>
                      <a:lumOff val="40000"/>
                    </a:schemeClr>
                  </a:gs>
                  <a:gs pos="17000">
                    <a:schemeClr val="tx2">
                      <a:lumMod val="20000"/>
                      <a:lumOff val="80000"/>
                    </a:schemeClr>
                  </a:gs>
                  <a:gs pos="70000">
                    <a:srgbClr val="0070C0"/>
                  </a:gs>
                  <a:gs pos="100000">
                    <a:srgbClr val="3366CC"/>
                  </a:gs>
                </a:gsLst>
                <a:lin ang="5400000" scaled="1"/>
              </a:gra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61E-4111-B2A9-E0AA25BE58F4}"/>
              </c:ext>
            </c:extLst>
          </c:dPt>
          <c:dPt>
            <c:idx val="1"/>
            <c:bubble3D val="0"/>
            <c:explosion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61E-4111-B2A9-E0AA25BE58F4}"/>
              </c:ext>
            </c:extLst>
          </c:dPt>
          <c:dLbls>
            <c:dLbl>
              <c:idx val="0"/>
              <c:layout>
                <c:manualLayout>
                  <c:x val="-6.7320772103520903E-3"/>
                  <c:y val="-0.20874876120509392"/>
                </c:manualLayout>
              </c:layout>
              <c:spPr>
                <a:noFill/>
                <a:ln>
                  <a:solidFill>
                    <a:schemeClr val="bg1"/>
                  </a:solidFill>
                </a:ln>
                <a:effectLst/>
              </c:spPr>
              <c:txPr>
                <a:bodyPr rot="0" spcFirstLastPara="1" vertOverflow="ellipsis" vert="horz" wrap="square" anchor="ctr" anchorCtr="1"/>
                <a:lstStyle/>
                <a:p>
                  <a:pPr>
                    <a:defRPr sz="1800" b="1" i="0" u="none" strike="noStrike" kern="1200" spc="0" baseline="0">
                      <a:solidFill>
                        <a:schemeClr val="bg1"/>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788637452821967"/>
                      <c:h val="0.24690039619782897"/>
                    </c:manualLayout>
                  </c15:layout>
                </c:ext>
                <c:ext xmlns:c16="http://schemas.microsoft.com/office/drawing/2014/chart" uri="{C3380CC4-5D6E-409C-BE32-E72D297353CC}">
                  <c16:uniqueId val="{00000001-A61E-4111-B2A9-E0AA25BE58F4}"/>
                </c:ext>
              </c:extLst>
            </c:dLbl>
            <c:dLbl>
              <c:idx val="1"/>
              <c:layout>
                <c:manualLayout>
                  <c:x val="0.20762840058006918"/>
                  <c:y val="0.16567392700197422"/>
                </c:manualLayout>
              </c:layout>
              <c:spPr>
                <a:noFill/>
                <a:ln>
                  <a:solidFill>
                    <a:sysClr val="windowText" lastClr="000000"/>
                  </a:solidFill>
                </a:ln>
                <a:effectLst/>
              </c:spPr>
              <c:txPr>
                <a:bodyPr rot="0" spcFirstLastPara="1" vertOverflow="ellipsis" vert="horz" wrap="square" anchor="ctr" anchorCtr="1"/>
                <a:lstStyle/>
                <a:p>
                  <a:pPr>
                    <a:defRPr sz="1000" b="1" i="0" u="none" strike="noStrike" kern="1200" spc="0" baseline="0">
                      <a:solidFill>
                        <a:srgbClr val="002060"/>
                      </a:solidFill>
                      <a:latin typeface="Century Gothic" panose="020B0502020202020204" pitchFamily="34" charset="0"/>
                      <a:ea typeface="+mn-ea"/>
                      <a:cs typeface="+mn-cs"/>
                    </a:defRPr>
                  </a:pPr>
                  <a:endParaRPr lang="es-CO"/>
                </a:p>
              </c:txPr>
              <c:dLblPos val="bestFit"/>
              <c:showLegendKey val="1"/>
              <c:showVal val="0"/>
              <c:showCatName val="1"/>
              <c:showSerName val="0"/>
              <c:showPercent val="1"/>
              <c:showBubbleSize val="0"/>
              <c:extLst>
                <c:ext xmlns:c15="http://schemas.microsoft.com/office/drawing/2012/chart" uri="{CE6537A1-D6FC-4f65-9D91-7224C49458BB}">
                  <c15:layout>
                    <c:manualLayout>
                      <c:w val="0.11218316986418563"/>
                      <c:h val="0.20092730069386952"/>
                    </c:manualLayout>
                  </c15:layout>
                </c:ext>
                <c:ext xmlns:c16="http://schemas.microsoft.com/office/drawing/2014/chart" uri="{C3380CC4-5D6E-409C-BE32-E72D297353CC}">
                  <c16:uniqueId val="{00000003-A61E-4111-B2A9-E0AA25BE58F4}"/>
                </c:ext>
              </c:extLst>
            </c:dLbl>
            <c:spPr>
              <a:ln>
                <a:solidFill>
                  <a:sysClr val="windowText" lastClr="000000"/>
                </a:solidFill>
              </a:ln>
            </c:spPr>
            <c:txPr>
              <a:bodyPr rot="0" spcFirstLastPara="1" vertOverflow="ellipsis" vert="horz" wrap="square" anchor="ctr" anchorCtr="1"/>
              <a:lstStyle/>
              <a:p>
                <a:pPr>
                  <a:defRPr sz="1000" b="1" i="0" u="none" strike="noStrike" kern="1200" spc="0" baseline="0">
                    <a:solidFill>
                      <a:srgbClr val="002060"/>
                    </a:solidFill>
                    <a:latin typeface="Century Gothic" panose="020B0502020202020204" pitchFamily="34" charset="0"/>
                    <a:ea typeface="+mn-ea"/>
                    <a:cs typeface="+mn-cs"/>
                  </a:defRPr>
                </a:pPr>
                <a:endParaRPr lang="es-CO"/>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II'!$B$350:$B$351</c:f>
              <c:strCache>
                <c:ptCount val="2"/>
                <c:pt idx="0">
                  <c:v>SI</c:v>
                </c:pt>
                <c:pt idx="1">
                  <c:v>NO</c:v>
                </c:pt>
              </c:strCache>
            </c:strRef>
          </c:cat>
          <c:val>
            <c:numRef>
              <c:f>'Muestra - Datos II'!$C$350:$C$351</c:f>
              <c:numCache>
                <c:formatCode>General</c:formatCode>
                <c:ptCount val="2"/>
                <c:pt idx="0">
                  <c:v>824</c:v>
                </c:pt>
                <c:pt idx="1">
                  <c:v>11</c:v>
                </c:pt>
              </c:numCache>
            </c:numRef>
          </c:val>
          <c:extLst>
            <c:ext xmlns:c16="http://schemas.microsoft.com/office/drawing/2014/chart" uri="{C3380CC4-5D6E-409C-BE32-E72D297353CC}">
              <c16:uniqueId val="{00000004-A61E-4111-B2A9-E0AA25BE58F4}"/>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a:gsLst>
        <a:gs pos="78000">
          <a:schemeClr val="bg1">
            <a:lumMod val="75000"/>
          </a:schemeClr>
        </a:gs>
        <a:gs pos="57000">
          <a:schemeClr val="bg1">
            <a:lumMod val="85000"/>
          </a:schemeClr>
        </a:gs>
        <a:gs pos="12389">
          <a:schemeClr val="bg1"/>
        </a:gs>
        <a:gs pos="35000">
          <a:schemeClr val="bg1">
            <a:lumMod val="95000"/>
          </a:schemeClr>
        </a:gs>
        <a:gs pos="100000">
          <a:schemeClr val="bg1">
            <a:lumMod val="65000"/>
          </a:schemeClr>
        </a:gs>
      </a:gsLst>
      <a:lin ang="5400000" scaled="1"/>
    </a:gra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50" normalizeH="0" baseline="0">
                <a:solidFill>
                  <a:srgbClr val="002060"/>
                </a:solidFill>
                <a:latin typeface="Century Gothic" panose="020B0502020202020204" pitchFamily="34" charset="0"/>
                <a:ea typeface="+mj-ea"/>
                <a:cs typeface="+mj-cs"/>
              </a:defRPr>
            </a:pPr>
            <a:r>
              <a:rPr lang="es-CO" sz="1400" b="1">
                <a:solidFill>
                  <a:srgbClr val="002060"/>
                </a:solidFill>
              </a:rPr>
              <a:t>AUTORIZACIÓN USO INFORMACIÓN REGISTRADA</a:t>
            </a:r>
          </a:p>
        </c:rich>
      </c:tx>
      <c:layout>
        <c:manualLayout>
          <c:xMode val="edge"/>
          <c:yMode val="edge"/>
          <c:x val="0.14243367960884692"/>
          <c:y val="6.7009126904122793E-2"/>
        </c:manualLayout>
      </c:layout>
      <c:overlay val="0"/>
      <c:spPr>
        <a:noFill/>
        <a:ln>
          <a:noFill/>
        </a:ln>
        <a:effectLst/>
      </c:spPr>
      <c:txPr>
        <a:bodyPr rot="0" spcFirstLastPara="1" vertOverflow="ellipsis" vert="horz" wrap="square" anchor="ctr" anchorCtr="1"/>
        <a:lstStyle/>
        <a:p>
          <a:pPr>
            <a:defRPr sz="1400" b="1" i="0" u="none" strike="noStrike" kern="1200" cap="none" spc="50" normalizeH="0" baseline="0">
              <a:solidFill>
                <a:srgbClr val="002060"/>
              </a:solidFill>
              <a:latin typeface="Century Gothic" panose="020B0502020202020204" pitchFamily="34" charset="0"/>
              <a:ea typeface="+mj-ea"/>
              <a:cs typeface="+mj-cs"/>
            </a:defRPr>
          </a:pPr>
          <a:endParaRPr lang="es-CO"/>
        </a:p>
      </c:txPr>
    </c:title>
    <c:autoTitleDeleted val="0"/>
    <c:plotArea>
      <c:layout/>
      <c:doughnutChart>
        <c:varyColors val="1"/>
        <c:ser>
          <c:idx val="0"/>
          <c:order val="0"/>
          <c:spPr>
            <a:pattFill prst="lgConfetti">
              <a:fgClr>
                <a:srgbClr val="FF0000"/>
              </a:fgClr>
              <a:bgClr>
                <a:schemeClr val="bg1"/>
              </a:bgClr>
            </a:pattFill>
          </c:spPr>
          <c:dPt>
            <c:idx val="0"/>
            <c:bubble3D val="0"/>
            <c:spPr>
              <a:solidFill>
                <a:srgbClr val="3366CC"/>
              </a:solidFill>
              <a:ln>
                <a:noFill/>
              </a:ln>
              <a:effectLst/>
            </c:spPr>
            <c:extLst>
              <c:ext xmlns:c16="http://schemas.microsoft.com/office/drawing/2014/chart" uri="{C3380CC4-5D6E-409C-BE32-E72D297353CC}">
                <c16:uniqueId val="{00000000-2CA4-44D8-9EDA-E34CCCAF0C2C}"/>
              </c:ext>
            </c:extLst>
          </c:dPt>
          <c:dPt>
            <c:idx val="1"/>
            <c:bubble3D val="0"/>
            <c:spPr>
              <a:pattFill prst="lgConfetti">
                <a:fgClr>
                  <a:srgbClr val="FF0000"/>
                </a:fgClr>
                <a:bgClr>
                  <a:schemeClr val="bg1"/>
                </a:bgClr>
              </a:pattFill>
              <a:ln>
                <a:noFill/>
              </a:ln>
              <a:effectLst/>
            </c:spPr>
            <c:extLst>
              <c:ext xmlns:c16="http://schemas.microsoft.com/office/drawing/2014/chart" uri="{C3380CC4-5D6E-409C-BE32-E72D297353CC}">
                <c16:uniqueId val="{00000003-EAB8-4C70-B346-71206F48FF80}"/>
              </c:ext>
            </c:extLst>
          </c:dPt>
          <c:dLbls>
            <c:spPr>
              <a:solidFill>
                <a:srgbClr val="FFFD31"/>
              </a:solidFill>
              <a:ln>
                <a:solidFill>
                  <a:sysClr val="windowText" lastClr="000000"/>
                </a:solidFill>
              </a:ln>
              <a:effectLst/>
            </c:spPr>
            <c:txPr>
              <a:bodyPr rot="0" spcFirstLastPara="1" vertOverflow="ellipsis" vert="horz" wrap="square" anchor="ctr" anchorCtr="1"/>
              <a:lstStyle/>
              <a:p>
                <a:pPr>
                  <a:defRPr sz="1200" b="1" i="0" u="none" strike="noStrike" kern="1200" baseline="0">
                    <a:solidFill>
                      <a:srgbClr val="002060"/>
                    </a:solidFill>
                    <a:latin typeface="Century Gothic" panose="020B0502020202020204" pitchFamily="34" charset="0"/>
                    <a:ea typeface="+mn-ea"/>
                    <a:cs typeface="+mn-cs"/>
                  </a:defRPr>
                </a:pPr>
                <a:endParaRPr lang="es-CO"/>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'Muestra - Datos II'!$B$360:$B$361</c:f>
              <c:strCache>
                <c:ptCount val="2"/>
                <c:pt idx="0">
                  <c:v>SI</c:v>
                </c:pt>
                <c:pt idx="1">
                  <c:v>NO</c:v>
                </c:pt>
              </c:strCache>
            </c:strRef>
          </c:cat>
          <c:val>
            <c:numRef>
              <c:f>'Muestra - Datos II'!$C$360:$C$361</c:f>
              <c:numCache>
                <c:formatCode>General</c:formatCode>
                <c:ptCount val="2"/>
                <c:pt idx="0">
                  <c:v>1134</c:v>
                </c:pt>
                <c:pt idx="1">
                  <c:v>9</c:v>
                </c:pt>
              </c:numCache>
            </c:numRef>
          </c:val>
          <c:extLst>
            <c:ext xmlns:c16="http://schemas.microsoft.com/office/drawing/2014/chart" uri="{C3380CC4-5D6E-409C-BE32-E72D297353CC}">
              <c16:uniqueId val="{00000000-FAA9-4277-956E-917542E9191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gradFill>
      <a:gsLst>
        <a:gs pos="78000">
          <a:schemeClr val="bg1">
            <a:lumMod val="75000"/>
          </a:schemeClr>
        </a:gs>
        <a:gs pos="57000">
          <a:schemeClr val="bg1">
            <a:lumMod val="85000"/>
          </a:schemeClr>
        </a:gs>
        <a:gs pos="12389">
          <a:schemeClr val="bg1"/>
        </a:gs>
        <a:gs pos="35000">
          <a:schemeClr val="bg1">
            <a:lumMod val="95000"/>
          </a:schemeClr>
        </a:gs>
        <a:gs pos="100000">
          <a:schemeClr val="bg1">
            <a:lumMod val="65000"/>
          </a:schemeClr>
        </a:gs>
      </a:gsLst>
      <a:lin ang="5400000" scaled="1"/>
    </a:gra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lgn="ctr">
              <a:defRPr sz="1400" b="1" i="0" u="none" strike="noStrike" kern="1200" baseline="0">
                <a:solidFill>
                  <a:schemeClr val="tx2"/>
                </a:solidFill>
                <a:latin typeface="Century Gothic" panose="020B0502020202020204" pitchFamily="34" charset="0"/>
                <a:ea typeface="+mn-ea"/>
                <a:cs typeface="+mn-cs"/>
              </a:defRPr>
            </a:pPr>
            <a:r>
              <a:rPr lang="es-CO" sz="1400"/>
              <a:t>DEPORTE FORMATIVO ESCOLAR</a:t>
            </a:r>
          </a:p>
        </c:rich>
      </c:tx>
      <c:overlay val="0"/>
      <c:spPr>
        <a:noFill/>
        <a:ln>
          <a:noFill/>
        </a:ln>
        <a:effectLst/>
      </c:spPr>
      <c:txPr>
        <a:bodyPr rot="0" spcFirstLastPara="1" vertOverflow="ellipsis" vert="horz" wrap="square" anchor="ctr" anchorCtr="1"/>
        <a:lstStyle/>
        <a:p>
          <a:pPr algn="ctr">
            <a:defRPr sz="1400" b="1" i="0" u="none" strike="noStrike" kern="1200" baseline="0">
              <a:solidFill>
                <a:schemeClr val="tx2"/>
              </a:solidFill>
              <a:latin typeface="Century Gothic" panose="020B0502020202020204" pitchFamily="34" charset="0"/>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spPr>
                <a:solidFill>
                  <a:schemeClr val="bg2"/>
                </a:solidFill>
                <a:ln>
                  <a:solidFill>
                    <a:schemeClr val="tx1"/>
                  </a:solidFill>
                </a:ln>
                <a:effectLst/>
              </c:spPr>
              <c:txPr>
                <a:bodyPr rot="0" spcFirstLastPara="1" vertOverflow="ellipsis" vert="horz" wrap="square" anchor="ctr" anchorCtr="1"/>
                <a:lstStyle/>
                <a:p>
                  <a:pPr>
                    <a:defRPr sz="1000" b="1" i="0" u="none" strike="noStrike" kern="1200" baseline="0">
                      <a:solidFill>
                        <a:schemeClr val="tx2"/>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2-AFF5-4C0C-BA91-5AE89D47DA3D}"/>
                </c:ext>
              </c:extLst>
            </c:dLbl>
            <c:dLbl>
              <c:idx val="1"/>
              <c:spPr>
                <a:solidFill>
                  <a:schemeClr val="bg2"/>
                </a:solidFill>
                <a:ln>
                  <a:solidFill>
                    <a:schemeClr val="tx1"/>
                  </a:solidFill>
                </a:ln>
                <a:effectLst/>
              </c:spPr>
              <c:txPr>
                <a:bodyPr rot="0" spcFirstLastPara="1" vertOverflow="ellipsis" vert="horz" wrap="square" anchor="ctr" anchorCtr="1"/>
                <a:lstStyle/>
                <a:p>
                  <a:pPr>
                    <a:defRPr sz="1000" b="1" i="0" u="none" strike="noStrike" kern="1200" baseline="0">
                      <a:solidFill>
                        <a:schemeClr val="tx2"/>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FF5-4C0C-BA91-5AE89D47DA3D}"/>
                </c:ext>
              </c:extLst>
            </c:dLbl>
            <c:spPr>
              <a:solidFill>
                <a:schemeClr val="bg2"/>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2"/>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'Muestra - Datos I'!$B$18:$B$19</c:f>
              <c:strCache>
                <c:ptCount val="2"/>
                <c:pt idx="0">
                  <c:v>CENTRALIZADO</c:v>
                </c:pt>
                <c:pt idx="1">
                  <c:v>DESCENTRALIZADO</c:v>
                </c:pt>
              </c:strCache>
            </c:strRef>
          </c:cat>
          <c:val>
            <c:numRef>
              <c:f>'Muestra - Datos I'!$C$18:$C$19</c:f>
              <c:numCache>
                <c:formatCode>General</c:formatCode>
                <c:ptCount val="2"/>
                <c:pt idx="0">
                  <c:v>745</c:v>
                </c:pt>
                <c:pt idx="1">
                  <c:v>10</c:v>
                </c:pt>
              </c:numCache>
            </c:numRef>
          </c:val>
          <c:extLst>
            <c:ext xmlns:c16="http://schemas.microsoft.com/office/drawing/2014/chart" uri="{C3380CC4-5D6E-409C-BE32-E72D297353CC}">
              <c16:uniqueId val="{00000000-AFF5-4C0C-BA91-5AE89D47DA3D}"/>
            </c:ext>
          </c:extLst>
        </c:ser>
        <c:dLbls>
          <c:dLblPos val="inEnd"/>
          <c:showLegendKey val="0"/>
          <c:showVal val="1"/>
          <c:showCatName val="0"/>
          <c:showSerName val="0"/>
          <c:showPercent val="0"/>
          <c:showBubbleSize val="0"/>
        </c:dLbls>
        <c:gapWidth val="100"/>
        <c:axId val="1964379199"/>
        <c:axId val="1960419471"/>
      </c:barChart>
      <c:catAx>
        <c:axId val="1964379199"/>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70C0"/>
                </a:solidFill>
                <a:latin typeface="Century Gothic" panose="020B0502020202020204" pitchFamily="34" charset="0"/>
                <a:ea typeface="+mn-ea"/>
                <a:cs typeface="+mn-cs"/>
              </a:defRPr>
            </a:pPr>
            <a:endParaRPr lang="es-CO"/>
          </a:p>
        </c:txPr>
        <c:crossAx val="1960419471"/>
        <c:crosses val="autoZero"/>
        <c:auto val="1"/>
        <c:lblAlgn val="ctr"/>
        <c:lblOffset val="100"/>
        <c:noMultiLvlLbl val="0"/>
      </c:catAx>
      <c:valAx>
        <c:axId val="1960419471"/>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Century Gothic" panose="020B0502020202020204" pitchFamily="34" charset="0"/>
                <a:ea typeface="+mn-ea"/>
                <a:cs typeface="+mn-cs"/>
              </a:defRPr>
            </a:pPr>
            <a:endParaRPr lang="es-CO"/>
          </a:p>
        </c:txPr>
        <c:crossAx val="1964379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tx>
            <c:strRef>
              <c:f>'Muestra - Datos II'!$B$390</c:f>
              <c:strCache>
                <c:ptCount val="1"/>
                <c:pt idx="0">
                  <c:v>PORCENTAJE DE SATISFACCIÓN</c:v>
                </c:pt>
              </c:strCache>
            </c:strRef>
          </c:tx>
          <c:spPr>
            <a:solidFill>
              <a:srgbClr val="4DE57C"/>
            </a:solidFill>
            <a:ln w="25400" cap="flat" cmpd="sng" algn="ctr">
              <a:solidFill>
                <a:schemeClr val="accent1"/>
              </a:solidFill>
              <a:prstDash val="solid"/>
            </a:ln>
            <a:effectLst/>
          </c:spPr>
          <c:dPt>
            <c:idx val="0"/>
            <c:bubble3D val="0"/>
            <c:explosion val="6"/>
            <c:spPr>
              <a:gradFill>
                <a:gsLst>
                  <a:gs pos="78000">
                    <a:srgbClr val="00B050"/>
                  </a:gs>
                  <a:gs pos="55000">
                    <a:srgbClr val="4DE57C"/>
                  </a:gs>
                  <a:gs pos="27000">
                    <a:srgbClr val="00CC66"/>
                  </a:gs>
                  <a:gs pos="10000">
                    <a:srgbClr val="94E896"/>
                  </a:gs>
                  <a:gs pos="100000">
                    <a:srgbClr val="4DE57C"/>
                  </a:gs>
                </a:gsLst>
                <a:lin ang="5400000" scaled="1"/>
              </a:gradFill>
              <a:ln w="25400" cap="flat" cmpd="sng" algn="ctr">
                <a:solidFill>
                  <a:srgbClr val="00CC66"/>
                </a:solidFill>
                <a:prstDash val="solid"/>
              </a:ln>
              <a:effectLst/>
            </c:spPr>
            <c:extLst>
              <c:ext xmlns:c16="http://schemas.microsoft.com/office/drawing/2014/chart" uri="{C3380CC4-5D6E-409C-BE32-E72D297353CC}">
                <c16:uniqueId val="{00000001-12C5-42C1-9610-4F260C83085C}"/>
              </c:ext>
            </c:extLst>
          </c:dPt>
          <c:dPt>
            <c:idx val="1"/>
            <c:bubble3D val="0"/>
            <c:explosion val="7"/>
            <c:spPr>
              <a:solidFill>
                <a:srgbClr val="FF0000"/>
              </a:solidFill>
              <a:ln w="25400" cap="flat" cmpd="sng" algn="ctr">
                <a:solidFill>
                  <a:srgbClr val="FF0000"/>
                </a:solidFill>
                <a:prstDash val="solid"/>
              </a:ln>
              <a:effectLst/>
            </c:spPr>
            <c:extLst>
              <c:ext xmlns:c16="http://schemas.microsoft.com/office/drawing/2014/chart" uri="{C3380CC4-5D6E-409C-BE32-E72D297353CC}">
                <c16:uniqueId val="{00000003-12C5-42C1-9610-4F260C83085C}"/>
              </c:ext>
            </c:extLst>
          </c:dPt>
          <c:dLbls>
            <c:dLbl>
              <c:idx val="0"/>
              <c:layout>
                <c:manualLayout>
                  <c:x val="7.1266597843029189E-2"/>
                  <c:y val="-5.818462918119445E-2"/>
                </c:manualLayout>
              </c:layout>
              <c:dLblPos val="bestFit"/>
              <c:showLegendKey val="1"/>
              <c:showVal val="0"/>
              <c:showCatName val="0"/>
              <c:showSerName val="0"/>
              <c:showPercent val="1"/>
              <c:showBubbleSize val="0"/>
              <c:extLst>
                <c:ext xmlns:c15="http://schemas.microsoft.com/office/drawing/2012/chart" uri="{CE6537A1-D6FC-4f65-9D91-7224C49458BB}">
                  <c15:layout>
                    <c:manualLayout>
                      <c:w val="0.10990693449062629"/>
                      <c:h val="0.19175865729920988"/>
                    </c:manualLayout>
                  </c15:layout>
                </c:ext>
                <c:ext xmlns:c16="http://schemas.microsoft.com/office/drawing/2014/chart" uri="{C3380CC4-5D6E-409C-BE32-E72D297353CC}">
                  <c16:uniqueId val="{00000001-12C5-42C1-9610-4F260C83085C}"/>
                </c:ext>
              </c:extLst>
            </c:dLbl>
            <c:dLbl>
              <c:idx val="1"/>
              <c:layout>
                <c:manualLayout>
                  <c:x val="0.26452869660671252"/>
                  <c:y val="8.8401748872848129E-2"/>
                </c:manualLayout>
              </c:layout>
              <c:dLblPos val="bestFit"/>
              <c:showLegendKey val="1"/>
              <c:showVal val="0"/>
              <c:showCatName val="0"/>
              <c:showSerName val="0"/>
              <c:showPercent val="1"/>
              <c:showBubbleSize val="0"/>
              <c:extLst>
                <c:ext xmlns:c15="http://schemas.microsoft.com/office/drawing/2012/chart" uri="{CE6537A1-D6FC-4f65-9D91-7224C49458BB}">
                  <c15:layout>
                    <c:manualLayout>
                      <c:w val="0.12137718044154874"/>
                      <c:h val="0.15895430595637455"/>
                    </c:manualLayout>
                  </c15:layout>
                </c:ext>
                <c:ext xmlns:c16="http://schemas.microsoft.com/office/drawing/2014/chart" uri="{C3380CC4-5D6E-409C-BE32-E72D297353CC}">
                  <c16:uniqueId val="{00000003-12C5-42C1-9610-4F260C83085C}"/>
                </c:ext>
              </c:extLst>
            </c:dLbl>
            <c:spPr>
              <a:solidFill>
                <a:schemeClr val="bg1">
                  <a:lumMod val="95000"/>
                </a:schemeClr>
              </a:solid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800" b="1"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1"/>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'Muestra - Datos II'!$C$390:$D$390</c:f>
              <c:numCache>
                <c:formatCode>0%</c:formatCode>
                <c:ptCount val="2"/>
                <c:pt idx="0">
                  <c:v>0.90633333333333344</c:v>
                </c:pt>
                <c:pt idx="1">
                  <c:v>9.3333333333333338E-2</c:v>
                </c:pt>
              </c:numCache>
            </c:numRef>
          </c:val>
          <c:extLst>
            <c:ext xmlns:c16="http://schemas.microsoft.com/office/drawing/2014/chart" uri="{C3380CC4-5D6E-409C-BE32-E72D297353CC}">
              <c16:uniqueId val="{00000004-12C5-42C1-9610-4F260C83085C}"/>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70000">
          <a:schemeClr val="bg1">
            <a:lumMod val="75000"/>
          </a:schemeClr>
        </a:gs>
        <a:gs pos="48000">
          <a:schemeClr val="bg1">
            <a:lumMod val="85000"/>
          </a:schemeClr>
        </a:gs>
        <a:gs pos="10000">
          <a:schemeClr val="bg1"/>
        </a:gs>
        <a:gs pos="28000">
          <a:schemeClr val="bg1">
            <a:lumMod val="95000"/>
          </a:schemeClr>
        </a:gs>
        <a:gs pos="100000">
          <a:schemeClr val="bg1">
            <a:lumMod val="65000"/>
          </a:schemeClr>
        </a:gs>
      </a:gsLst>
      <a:lin ang="5400000" scaled="1"/>
      <a:tileRect/>
    </a:gradFill>
    <a:ln w="9525" cap="flat" cmpd="sng" algn="ctr">
      <a:solidFill>
        <a:schemeClr val="dk1">
          <a:lumMod val="25000"/>
          <a:lumOff val="7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Century Gothic" panose="020B0502020202020204" pitchFamily="34" charset="0"/>
                <a:ea typeface="+mn-ea"/>
                <a:cs typeface="+mn-cs"/>
              </a:defRPr>
            </a:pPr>
            <a:r>
              <a:rPr lang="es-CO" sz="1800">
                <a:solidFill>
                  <a:srgbClr val="002060"/>
                </a:solidFill>
              </a:rPr>
              <a:t>CALIFICACIÓN PROGRAMAS OFERTADOS </a:t>
            </a:r>
          </a:p>
          <a:p>
            <a:pPr>
              <a:defRPr/>
            </a:pPr>
            <a:r>
              <a:rPr lang="es-CO" sz="1800">
                <a:solidFill>
                  <a:srgbClr val="002060"/>
                </a:solidFill>
              </a:rPr>
              <a:t>IMDR CAJICÁ</a:t>
            </a:r>
          </a:p>
        </c:rich>
      </c:tx>
      <c:layout>
        <c:manualLayout>
          <c:xMode val="edge"/>
          <c:yMode val="edge"/>
          <c:x val="1.2177452239892845E-2"/>
          <c:y val="9.733723307926797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30285890316458602"/>
          <c:y val="0.16290182891702593"/>
          <c:w val="0.3682915705705585"/>
          <c:h val="0.66086225178262592"/>
        </c:manualLayout>
      </c:layout>
      <c:pieChart>
        <c:varyColors val="1"/>
        <c:ser>
          <c:idx val="0"/>
          <c:order val="0"/>
          <c:dPt>
            <c:idx val="0"/>
            <c:bubble3D val="0"/>
            <c:explosion val="15"/>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6-D4D7-4EB9-B1A2-C5DBFC62C9C0}"/>
              </c:ext>
            </c:extLst>
          </c:dPt>
          <c:dPt>
            <c:idx val="1"/>
            <c:bubble3D val="0"/>
            <c:explosion val="10"/>
            <c:spPr>
              <a:solidFill>
                <a:srgbClr val="FFFD3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4D7-4EB9-B1A2-C5DBFC62C9C0}"/>
              </c:ext>
            </c:extLst>
          </c:dPt>
          <c:dPt>
            <c:idx val="2"/>
            <c:bubble3D val="0"/>
            <c:spPr>
              <a:solidFill>
                <a:srgbClr val="FAB88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D4D7-4EB9-B1A2-C5DBFC62C9C0}"/>
              </c:ext>
            </c:extLst>
          </c:dPt>
          <c:dPt>
            <c:idx val="3"/>
            <c:bubble3D val="0"/>
            <c:explosion val="2"/>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4D7-4EB9-B1A2-C5DBFC62C9C0}"/>
              </c:ext>
            </c:extLst>
          </c:dPt>
          <c:dPt>
            <c:idx val="4"/>
            <c:bubble3D val="0"/>
            <c:explosion val="5"/>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D4D7-4EB9-B1A2-C5DBFC62C9C0}"/>
              </c:ext>
            </c:extLst>
          </c:dPt>
          <c:dLbls>
            <c:dLbl>
              <c:idx val="0"/>
              <c:layout>
                <c:manualLayout>
                  <c:x val="0.2187294935372624"/>
                  <c:y val="3.2782355956127038E-2"/>
                </c:manualLayout>
              </c:layout>
              <c:spPr>
                <a:solidFill>
                  <a:schemeClr val="lt1"/>
                </a:solidFill>
                <a:ln w="25400" cap="flat" cmpd="sng" algn="ctr">
                  <a:solidFill>
                    <a:schemeClr val="dk1"/>
                  </a:solidFill>
                  <a:prstDash val="solid"/>
                </a:ln>
                <a:effectLst/>
              </c:spPr>
              <c:txPr>
                <a:bodyPr rot="0" spcFirstLastPara="1" vertOverflow="ellipsis" vert="horz" wrap="square" anchor="ctr" anchorCtr="1"/>
                <a:lstStyle/>
                <a:p>
                  <a:pPr>
                    <a:defRPr sz="2000" b="0" i="0" u="none" strike="noStrike" kern="1200" baseline="0">
                      <a:solidFill>
                        <a:schemeClr val="dk1"/>
                      </a:solidFill>
                      <a:latin typeface="+mn-lt"/>
                      <a:ea typeface="+mn-ea"/>
                      <a:cs typeface="+mn-cs"/>
                    </a:defRPr>
                  </a:pPr>
                  <a:endParaRPr lang="es-CO"/>
                </a:p>
              </c:txPr>
              <c:dLblPos val="bestFit"/>
              <c:showLegendKey val="1"/>
              <c:showVal val="0"/>
              <c:showCatName val="1"/>
              <c:showSerName val="0"/>
              <c:showPercent val="1"/>
              <c:showBubbleSize val="0"/>
              <c:separator>
</c:separator>
              <c:extLst>
                <c:ext xmlns:c15="http://schemas.microsoft.com/office/drawing/2012/chart" uri="{CE6537A1-D6FC-4f65-9D91-7224C49458BB}">
                  <c15:layout>
                    <c:manualLayout>
                      <c:w val="0.11664396423025217"/>
                      <c:h val="0.15368470496115871"/>
                    </c:manualLayout>
                  </c15:layout>
                </c:ext>
                <c:ext xmlns:c16="http://schemas.microsoft.com/office/drawing/2014/chart" uri="{C3380CC4-5D6E-409C-BE32-E72D297353CC}">
                  <c16:uniqueId val="{00000006-D4D7-4EB9-B1A2-C5DBFC62C9C0}"/>
                </c:ext>
              </c:extLst>
            </c:dLbl>
            <c:dLbl>
              <c:idx val="1"/>
              <c:layout>
                <c:manualLayout>
                  <c:x val="0.34761090939330486"/>
                  <c:y val="6.2574013758601471E-2"/>
                </c:manualLayout>
              </c:layout>
              <c:dLblPos val="bestFit"/>
              <c:showLegendKey val="1"/>
              <c:showVal val="0"/>
              <c:showCatName val="1"/>
              <c:showSerName val="0"/>
              <c:showPercent val="1"/>
              <c:showBubbleSize val="0"/>
              <c:extLst>
                <c:ext xmlns:c15="http://schemas.microsoft.com/office/drawing/2012/chart" uri="{CE6537A1-D6FC-4f65-9D91-7224C49458BB}">
                  <c15:layout>
                    <c:manualLayout>
                      <c:w val="8.6576106635778763E-2"/>
                      <c:h val="0.15168716567210005"/>
                    </c:manualLayout>
                  </c15:layout>
                </c:ext>
                <c:ext xmlns:c16="http://schemas.microsoft.com/office/drawing/2014/chart" uri="{C3380CC4-5D6E-409C-BE32-E72D297353CC}">
                  <c16:uniqueId val="{00000005-D4D7-4EB9-B1A2-C5DBFC62C9C0}"/>
                </c:ext>
              </c:extLst>
            </c:dLbl>
            <c:dLbl>
              <c:idx val="2"/>
              <c:layout>
                <c:manualLayout>
                  <c:x val="0.23176782859454953"/>
                  <c:y val="0.32289081305466566"/>
                </c:manualLayout>
              </c:layout>
              <c:dLblPos val="bestFit"/>
              <c:showLegendKey val="1"/>
              <c:showVal val="0"/>
              <c:showCatName val="1"/>
              <c:showSerName val="0"/>
              <c:showPercent val="1"/>
              <c:showBubbleSize val="0"/>
              <c:extLst>
                <c:ext xmlns:c15="http://schemas.microsoft.com/office/drawing/2012/chart" uri="{CE6537A1-D6FC-4f65-9D91-7224C49458BB}">
                  <c15:layout>
                    <c:manualLayout>
                      <c:w val="7.5505695508603449E-2"/>
                      <c:h val="0.15764658810552465"/>
                    </c:manualLayout>
                  </c15:layout>
                </c:ext>
                <c:ext xmlns:c16="http://schemas.microsoft.com/office/drawing/2014/chart" uri="{C3380CC4-5D6E-409C-BE32-E72D297353CC}">
                  <c16:uniqueId val="{00000004-D4D7-4EB9-B1A2-C5DBFC62C9C0}"/>
                </c:ext>
              </c:extLst>
            </c:dLbl>
            <c:dLbl>
              <c:idx val="3"/>
              <c:layout>
                <c:manualLayout>
                  <c:x val="1.732512647810395E-3"/>
                  <c:y val="0.213947600360993"/>
                </c:manualLayout>
              </c:layout>
              <c:dLblPos val="bestFit"/>
              <c:showLegendKey val="1"/>
              <c:showVal val="0"/>
              <c:showCatName val="1"/>
              <c:showSerName val="0"/>
              <c:showPercent val="1"/>
              <c:showBubbleSize val="0"/>
              <c:extLst>
                <c:ext xmlns:c15="http://schemas.microsoft.com/office/drawing/2012/chart" uri="{CE6537A1-D6FC-4f65-9D91-7224C49458BB}">
                  <c15:layout>
                    <c:manualLayout>
                      <c:w val="8.2358367164916527E-2"/>
                      <c:h val="0.15566011396104978"/>
                    </c:manualLayout>
                  </c15:layout>
                </c:ext>
                <c:ext xmlns:c16="http://schemas.microsoft.com/office/drawing/2014/chart" uri="{C3380CC4-5D6E-409C-BE32-E72D297353CC}">
                  <c16:uniqueId val="{00000003-D4D7-4EB9-B1A2-C5DBFC62C9C0}"/>
                </c:ext>
              </c:extLst>
            </c:dLbl>
            <c:dLbl>
              <c:idx val="4"/>
              <c:layout>
                <c:manualLayout>
                  <c:x val="2.6568986705220746E-2"/>
                  <c:y val="0.22228645676673647"/>
                </c:manualLayout>
              </c:layout>
              <c:dLblPos val="bestFit"/>
              <c:showLegendKey val="1"/>
              <c:showVal val="0"/>
              <c:showCatName val="1"/>
              <c:showSerName val="0"/>
              <c:showPercent val="1"/>
              <c:showBubbleSize val="0"/>
              <c:extLst>
                <c:ext xmlns:c15="http://schemas.microsoft.com/office/drawing/2012/chart" uri="{CE6537A1-D6FC-4f65-9D91-7224C49458BB}">
                  <c15:layout>
                    <c:manualLayout>
                      <c:w val="0.12664001167361777"/>
                      <c:h val="0.16360601053894921"/>
                    </c:manualLayout>
                  </c15:layout>
                </c:ext>
                <c:ext xmlns:c16="http://schemas.microsoft.com/office/drawing/2014/chart" uri="{C3380CC4-5D6E-409C-BE32-E72D297353CC}">
                  <c16:uniqueId val="{00000002-D4D7-4EB9-B1A2-C5DBFC62C9C0}"/>
                </c:ext>
              </c:extLst>
            </c:dLbl>
            <c:spPr>
              <a:solidFill>
                <a:schemeClr val="lt1"/>
              </a:solidFill>
              <a:ln w="25400" cap="flat" cmpd="sng" algn="ctr">
                <a:solidFill>
                  <a:schemeClr val="dk1"/>
                </a:solidFill>
                <a:prstDash val="solid"/>
              </a:ln>
              <a:effectLst/>
            </c:spPr>
            <c:txPr>
              <a:bodyPr rot="0" spcFirstLastPara="1" vertOverflow="ellipsis" vert="horz" wrap="square" anchor="ctr" anchorCtr="1"/>
              <a:lstStyle/>
              <a:p>
                <a:pPr>
                  <a:defRPr sz="2800" b="0" i="0" u="none" strike="noStrike" kern="1200" baseline="0">
                    <a:solidFill>
                      <a:schemeClr val="dk1"/>
                    </a:solidFill>
                    <a:latin typeface="+mn-lt"/>
                    <a:ea typeface="+mn-ea"/>
                    <a:cs typeface="+mn-cs"/>
                  </a:defRPr>
                </a:pPr>
                <a:endParaRPr lang="es-CO"/>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'Muestra - Datos II'!$B$67:$B$71</c:f>
              <c:numCache>
                <c:formatCode>General</c:formatCode>
                <c:ptCount val="5"/>
                <c:pt idx="0">
                  <c:v>1</c:v>
                </c:pt>
                <c:pt idx="1">
                  <c:v>2</c:v>
                </c:pt>
                <c:pt idx="2">
                  <c:v>3</c:v>
                </c:pt>
                <c:pt idx="3">
                  <c:v>4</c:v>
                </c:pt>
                <c:pt idx="4">
                  <c:v>5</c:v>
                </c:pt>
              </c:numCache>
            </c:numRef>
          </c:cat>
          <c:val>
            <c:numRef>
              <c:f>'Muestra - Datos II'!$C$67:$C$71</c:f>
              <c:numCache>
                <c:formatCode>General</c:formatCode>
                <c:ptCount val="5"/>
                <c:pt idx="0">
                  <c:v>6</c:v>
                </c:pt>
                <c:pt idx="1">
                  <c:v>8</c:v>
                </c:pt>
                <c:pt idx="2">
                  <c:v>70</c:v>
                </c:pt>
                <c:pt idx="3">
                  <c:v>386</c:v>
                </c:pt>
                <c:pt idx="4">
                  <c:v>673</c:v>
                </c:pt>
              </c:numCache>
            </c:numRef>
          </c:val>
          <c:extLst>
            <c:ext xmlns:c16="http://schemas.microsoft.com/office/drawing/2014/chart" uri="{C3380CC4-5D6E-409C-BE32-E72D297353CC}">
              <c16:uniqueId val="{00000000-D4D7-4EB9-B1A2-C5DBFC62C9C0}"/>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rgbClr val="002060"/>
                </a:solidFill>
                <a:latin typeface="Century Gothic" panose="020B0502020202020204" pitchFamily="34" charset="0"/>
                <a:ea typeface="+mn-ea"/>
                <a:cs typeface="+mn-cs"/>
              </a:defRPr>
            </a:pPr>
            <a:r>
              <a:rPr lang="es-CO" sz="2000">
                <a:solidFill>
                  <a:srgbClr val="002060"/>
                </a:solidFill>
                <a:latin typeface="Century Gothic" panose="020B0502020202020204" pitchFamily="34" charset="0"/>
              </a:rPr>
              <a:t>NO RECOMIENDAN LA CONTINUIDAD DEL ENTRENADOR</a:t>
            </a:r>
          </a:p>
        </c:rich>
      </c:tx>
      <c:overlay val="0"/>
      <c:spPr>
        <a:noFill/>
        <a:ln>
          <a:noFill/>
        </a:ln>
        <a:effectLst/>
      </c:spPr>
      <c:txPr>
        <a:bodyPr rot="0" spcFirstLastPara="1" vertOverflow="ellipsis" vert="horz" wrap="square" anchor="ctr" anchorCtr="1"/>
        <a:lstStyle/>
        <a:p>
          <a:pPr>
            <a:defRPr sz="2000" b="1" i="0" u="none" strike="noStrike" kern="1200" cap="all" spc="50" baseline="0">
              <a:solidFill>
                <a:srgbClr val="002060"/>
              </a:solidFill>
              <a:latin typeface="Century Gothic" panose="020B0502020202020204" pitchFamily="34" charset="0"/>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4912467200955932"/>
          <c:y val="7.1714071537460525E-2"/>
          <c:w val="0.71312044180585277"/>
          <c:h val="0.83799089967885476"/>
        </c:manualLayout>
      </c:layout>
      <c:bar3DChart>
        <c:barDir val="bar"/>
        <c:grouping val="clustered"/>
        <c:varyColors val="0"/>
        <c:ser>
          <c:idx val="0"/>
          <c:order val="0"/>
          <c:spPr>
            <a:gradFill flip="none" rotWithShape="1">
              <a:gsLst>
                <a:gs pos="100000">
                  <a:schemeClr val="accent1">
                    <a:alpha val="0"/>
                  </a:schemeClr>
                </a:gs>
                <a:gs pos="50000">
                  <a:schemeClr val="accent1"/>
                </a:gs>
              </a:gsLst>
              <a:lin ang="10800000" scaled="1"/>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F000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'Muestra - Datos II'!$B$232:$B$252</c:f>
              <c:strCache>
                <c:ptCount val="21"/>
                <c:pt idx="0">
                  <c:v>Blas Camilo Fonseca (Natación)</c:v>
                </c:pt>
                <c:pt idx="1">
                  <c:v>Camilo Pava Suaza (Baloncesto)</c:v>
                </c:pt>
                <c:pt idx="2">
                  <c:v>Carlos Murcia (BMX Bicicross)</c:v>
                </c:pt>
                <c:pt idx="3">
                  <c:v>Catalina Díaz (Natación)</c:v>
                </c:pt>
                <c:pt idx="4">
                  <c:v>Cristhian Yesid Guerrero (Fútbol)</c:v>
                </c:pt>
                <c:pt idx="5">
                  <c:v>Deiby Kolvy Patiño (Bádminton)</c:v>
                </c:pt>
                <c:pt idx="6">
                  <c:v>Diego Alexander Suarez (Fútbol)</c:v>
                </c:pt>
                <c:pt idx="7">
                  <c:v>Jenny Maritza Molano 
(Matrogimnasia)</c:v>
                </c:pt>
                <c:pt idx="8">
                  <c:v>Jhon Alexander Palacios (Voleibol)</c:v>
                </c:pt>
                <c:pt idx="9">
                  <c:v>Jorge Eduardo Chala (Natación)</c:v>
                </c:pt>
                <c:pt idx="10">
                  <c:v>Juan Antonio Agudo (Fútbol)</c:v>
                </c:pt>
                <c:pt idx="11">
                  <c:v>Julián Cárdenas (Voleibol)</c:v>
                </c:pt>
                <c:pt idx="12">
                  <c:v>Julio Barrios (Matronatación)</c:v>
                </c:pt>
                <c:pt idx="13">
                  <c:v>Luis Carlos Parra (Fútbol)</c:v>
                </c:pt>
                <c:pt idx="14">
                  <c:v>Manual Andrés Rocha 
(Futsal y Fútbol de Salón)</c:v>
                </c:pt>
                <c:pt idx="15">
                  <c:v>Melissa Mora (Patinaje)</c:v>
                </c:pt>
                <c:pt idx="16">
                  <c:v>Nicolás Bonilla (Patinaje)</c:v>
                </c:pt>
                <c:pt idx="17">
                  <c:v>Pascual Lozano (Patinaje)</c:v>
                </c:pt>
                <c:pt idx="18">
                  <c:v>Rubén Dario Tibaduiza 
(Tenis de Campo)</c:v>
                </c:pt>
                <c:pt idx="19">
                  <c:v>Viviana Galeano Torres (Gimnasia)</c:v>
                </c:pt>
                <c:pt idx="20">
                  <c:v>Werner Isaac Chia (Baloncesto)</c:v>
                </c:pt>
              </c:strCache>
            </c:strRef>
          </c:cat>
          <c:val>
            <c:numRef>
              <c:f>'Muestra - Datos II'!$C$232:$C$252</c:f>
              <c:numCache>
                <c:formatCode>General</c:formatCode>
                <c:ptCount val="21"/>
                <c:pt idx="0">
                  <c:v>2</c:v>
                </c:pt>
                <c:pt idx="1">
                  <c:v>1</c:v>
                </c:pt>
                <c:pt idx="2">
                  <c:v>5</c:v>
                </c:pt>
                <c:pt idx="3">
                  <c:v>1</c:v>
                </c:pt>
                <c:pt idx="4">
                  <c:v>1</c:v>
                </c:pt>
                <c:pt idx="5">
                  <c:v>2</c:v>
                </c:pt>
                <c:pt idx="6">
                  <c:v>1</c:v>
                </c:pt>
                <c:pt idx="7">
                  <c:v>2</c:v>
                </c:pt>
                <c:pt idx="8">
                  <c:v>1</c:v>
                </c:pt>
                <c:pt idx="9">
                  <c:v>1</c:v>
                </c:pt>
                <c:pt idx="10">
                  <c:v>2</c:v>
                </c:pt>
                <c:pt idx="11">
                  <c:v>2</c:v>
                </c:pt>
                <c:pt idx="12">
                  <c:v>1</c:v>
                </c:pt>
                <c:pt idx="13">
                  <c:v>2</c:v>
                </c:pt>
                <c:pt idx="14">
                  <c:v>1</c:v>
                </c:pt>
                <c:pt idx="15">
                  <c:v>2</c:v>
                </c:pt>
                <c:pt idx="16">
                  <c:v>3</c:v>
                </c:pt>
                <c:pt idx="17">
                  <c:v>1</c:v>
                </c:pt>
                <c:pt idx="18">
                  <c:v>2</c:v>
                </c:pt>
                <c:pt idx="19">
                  <c:v>3</c:v>
                </c:pt>
                <c:pt idx="20">
                  <c:v>3</c:v>
                </c:pt>
              </c:numCache>
            </c:numRef>
          </c:val>
          <c:extLst>
            <c:ext xmlns:c16="http://schemas.microsoft.com/office/drawing/2014/chart" uri="{C3380CC4-5D6E-409C-BE32-E72D297353CC}">
              <c16:uniqueId val="{00000000-CA83-436D-B9F2-F5D67A9FFD3E}"/>
            </c:ext>
          </c:extLst>
        </c:ser>
        <c:ser>
          <c:idx val="1"/>
          <c:order val="1"/>
          <c:spPr>
            <a:solidFill>
              <a:srgbClr val="0070C0">
                <a:alpha val="25098"/>
              </a:srgbClr>
            </a:solidFill>
            <a:ln>
              <a:noFill/>
            </a:ln>
            <a:effectLst/>
            <a:sp3d/>
          </c:spPr>
          <c:invertIfNegative val="1"/>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'Muestra - Datos II'!$B$232:$B$252</c:f>
              <c:strCache>
                <c:ptCount val="21"/>
                <c:pt idx="0">
                  <c:v>Blas Camilo Fonseca (Natación)</c:v>
                </c:pt>
                <c:pt idx="1">
                  <c:v>Camilo Pava Suaza (Baloncesto)</c:v>
                </c:pt>
                <c:pt idx="2">
                  <c:v>Carlos Murcia (BMX Bicicross)</c:v>
                </c:pt>
                <c:pt idx="3">
                  <c:v>Catalina Díaz (Natación)</c:v>
                </c:pt>
                <c:pt idx="4">
                  <c:v>Cristhian Yesid Guerrero (Fútbol)</c:v>
                </c:pt>
                <c:pt idx="5">
                  <c:v>Deiby Kolvy Patiño (Bádminton)</c:v>
                </c:pt>
                <c:pt idx="6">
                  <c:v>Diego Alexander Suarez (Fútbol)</c:v>
                </c:pt>
                <c:pt idx="7">
                  <c:v>Jenny Maritza Molano 
(Matrogimnasia)</c:v>
                </c:pt>
                <c:pt idx="8">
                  <c:v>Jhon Alexander Palacios (Voleibol)</c:v>
                </c:pt>
                <c:pt idx="9">
                  <c:v>Jorge Eduardo Chala (Natación)</c:v>
                </c:pt>
                <c:pt idx="10">
                  <c:v>Juan Antonio Agudo (Fútbol)</c:v>
                </c:pt>
                <c:pt idx="11">
                  <c:v>Julián Cárdenas (Voleibol)</c:v>
                </c:pt>
                <c:pt idx="12">
                  <c:v>Julio Barrios (Matronatación)</c:v>
                </c:pt>
                <c:pt idx="13">
                  <c:v>Luis Carlos Parra (Fútbol)</c:v>
                </c:pt>
                <c:pt idx="14">
                  <c:v>Manual Andrés Rocha 
(Futsal y Fútbol de Salón)</c:v>
                </c:pt>
                <c:pt idx="15">
                  <c:v>Melissa Mora (Patinaje)</c:v>
                </c:pt>
                <c:pt idx="16">
                  <c:v>Nicolás Bonilla (Patinaje)</c:v>
                </c:pt>
                <c:pt idx="17">
                  <c:v>Pascual Lozano (Patinaje)</c:v>
                </c:pt>
                <c:pt idx="18">
                  <c:v>Rubén Dario Tibaduiza 
(Tenis de Campo)</c:v>
                </c:pt>
                <c:pt idx="19">
                  <c:v>Viviana Galeano Torres (Gimnasia)</c:v>
                </c:pt>
                <c:pt idx="20">
                  <c:v>Werner Isaac Chia (Baloncesto)</c:v>
                </c:pt>
              </c:strCache>
            </c:strRef>
          </c:cat>
          <c:val>
            <c:numRef>
              <c:f>'Muestra - Datos II'!$D$232:$D$252</c:f>
              <c:numCache>
                <c:formatCode>General</c:formatCode>
                <c:ptCount val="21"/>
                <c:pt idx="0">
                  <c:v>25</c:v>
                </c:pt>
                <c:pt idx="1">
                  <c:v>5</c:v>
                </c:pt>
                <c:pt idx="2">
                  <c:v>51</c:v>
                </c:pt>
                <c:pt idx="3">
                  <c:v>13</c:v>
                </c:pt>
                <c:pt idx="4">
                  <c:v>13</c:v>
                </c:pt>
                <c:pt idx="5">
                  <c:v>27</c:v>
                </c:pt>
                <c:pt idx="6">
                  <c:v>18</c:v>
                </c:pt>
                <c:pt idx="7">
                  <c:v>17</c:v>
                </c:pt>
                <c:pt idx="8">
                  <c:v>27</c:v>
                </c:pt>
                <c:pt idx="9">
                  <c:v>34</c:v>
                </c:pt>
                <c:pt idx="10">
                  <c:v>14</c:v>
                </c:pt>
                <c:pt idx="11">
                  <c:v>24</c:v>
                </c:pt>
                <c:pt idx="12">
                  <c:v>47</c:v>
                </c:pt>
                <c:pt idx="13">
                  <c:v>15</c:v>
                </c:pt>
                <c:pt idx="14">
                  <c:v>12</c:v>
                </c:pt>
                <c:pt idx="15">
                  <c:v>16</c:v>
                </c:pt>
                <c:pt idx="16">
                  <c:v>21</c:v>
                </c:pt>
                <c:pt idx="17">
                  <c:v>20</c:v>
                </c:pt>
                <c:pt idx="18">
                  <c:v>21</c:v>
                </c:pt>
                <c:pt idx="19">
                  <c:v>57</c:v>
                </c:pt>
                <c:pt idx="20">
                  <c:v>20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sp3d/>
                </c14:spPr>
              </c14:invertSolidFillFmt>
            </c:ext>
            <c:ext xmlns:c16="http://schemas.microsoft.com/office/drawing/2014/chart" uri="{C3380CC4-5D6E-409C-BE32-E72D297353CC}">
              <c16:uniqueId val="{00000001-CA83-436D-B9F2-F5D67A9FFD3E}"/>
            </c:ext>
          </c:extLst>
        </c:ser>
        <c:ser>
          <c:idx val="2"/>
          <c:order val="2"/>
          <c:spPr>
            <a:gradFill flip="none" rotWithShape="1">
              <a:gsLst>
                <a:gs pos="100000">
                  <a:schemeClr val="accent3">
                    <a:alpha val="0"/>
                  </a:schemeClr>
                </a:gs>
                <a:gs pos="50000">
                  <a:schemeClr val="accent3"/>
                </a:gs>
              </a:gsLst>
              <a:lin ang="10800000" scaled="1"/>
            </a:gradFill>
            <a:ln>
              <a:noFill/>
            </a:ln>
            <a:effectLst/>
            <a:sp3d/>
          </c:spPr>
          <c:invertIfNegative val="0"/>
          <c:dLbls>
            <c:delete val="1"/>
          </c:dLbls>
          <c:cat>
            <c:strRef>
              <c:f>'Muestra - Datos II'!$B$232:$B$252</c:f>
              <c:strCache>
                <c:ptCount val="21"/>
                <c:pt idx="0">
                  <c:v>Blas Camilo Fonseca (Natación)</c:v>
                </c:pt>
                <c:pt idx="1">
                  <c:v>Camilo Pava Suaza (Baloncesto)</c:v>
                </c:pt>
                <c:pt idx="2">
                  <c:v>Carlos Murcia (BMX Bicicross)</c:v>
                </c:pt>
                <c:pt idx="3">
                  <c:v>Catalina Díaz (Natación)</c:v>
                </c:pt>
                <c:pt idx="4">
                  <c:v>Cristhian Yesid Guerrero (Fútbol)</c:v>
                </c:pt>
                <c:pt idx="5">
                  <c:v>Deiby Kolvy Patiño (Bádminton)</c:v>
                </c:pt>
                <c:pt idx="6">
                  <c:v>Diego Alexander Suarez (Fútbol)</c:v>
                </c:pt>
                <c:pt idx="7">
                  <c:v>Jenny Maritza Molano 
(Matrogimnasia)</c:v>
                </c:pt>
                <c:pt idx="8">
                  <c:v>Jhon Alexander Palacios (Voleibol)</c:v>
                </c:pt>
                <c:pt idx="9">
                  <c:v>Jorge Eduardo Chala (Natación)</c:v>
                </c:pt>
                <c:pt idx="10">
                  <c:v>Juan Antonio Agudo (Fútbol)</c:v>
                </c:pt>
                <c:pt idx="11">
                  <c:v>Julián Cárdenas (Voleibol)</c:v>
                </c:pt>
                <c:pt idx="12">
                  <c:v>Julio Barrios (Matronatación)</c:v>
                </c:pt>
                <c:pt idx="13">
                  <c:v>Luis Carlos Parra (Fútbol)</c:v>
                </c:pt>
                <c:pt idx="14">
                  <c:v>Manual Andrés Rocha 
(Futsal y Fútbol de Salón)</c:v>
                </c:pt>
                <c:pt idx="15">
                  <c:v>Melissa Mora (Patinaje)</c:v>
                </c:pt>
                <c:pt idx="16">
                  <c:v>Nicolás Bonilla (Patinaje)</c:v>
                </c:pt>
                <c:pt idx="17">
                  <c:v>Pascual Lozano (Patinaje)</c:v>
                </c:pt>
                <c:pt idx="18">
                  <c:v>Rubén Dario Tibaduiza 
(Tenis de Campo)</c:v>
                </c:pt>
                <c:pt idx="19">
                  <c:v>Viviana Galeano Torres (Gimnasia)</c:v>
                </c:pt>
                <c:pt idx="20">
                  <c:v>Werner Isaac Chia (Baloncesto)</c:v>
                </c:pt>
              </c:strCache>
            </c:strRef>
          </c:cat>
          <c:val>
            <c:numRef>
              <c:f>'Muestra - Datos II'!$E$232:$E$252</c:f>
              <c:numCache>
                <c:formatCode>0%</c:formatCode>
                <c:ptCount val="21"/>
                <c:pt idx="0">
                  <c:v>0.08</c:v>
                </c:pt>
                <c:pt idx="1">
                  <c:v>0.2</c:v>
                </c:pt>
                <c:pt idx="2">
                  <c:v>9.8039215686274508E-2</c:v>
                </c:pt>
                <c:pt idx="3">
                  <c:v>7.6923076923076927E-2</c:v>
                </c:pt>
                <c:pt idx="4">
                  <c:v>7.6923076923076927E-2</c:v>
                </c:pt>
                <c:pt idx="5">
                  <c:v>7.407407407407407E-2</c:v>
                </c:pt>
                <c:pt idx="6">
                  <c:v>5.5555555555555552E-2</c:v>
                </c:pt>
                <c:pt idx="7">
                  <c:v>0.11764705882352941</c:v>
                </c:pt>
                <c:pt idx="8">
                  <c:v>3.7037037037037035E-2</c:v>
                </c:pt>
                <c:pt idx="9">
                  <c:v>2.9411764705882353E-2</c:v>
                </c:pt>
                <c:pt idx="10">
                  <c:v>0.14285714285714285</c:v>
                </c:pt>
                <c:pt idx="11">
                  <c:v>8.3333333333333329E-2</c:v>
                </c:pt>
                <c:pt idx="12">
                  <c:v>2.1276595744680851E-2</c:v>
                </c:pt>
                <c:pt idx="13">
                  <c:v>0.13333333333333333</c:v>
                </c:pt>
                <c:pt idx="14">
                  <c:v>8.3333333333333329E-2</c:v>
                </c:pt>
                <c:pt idx="15">
                  <c:v>0.125</c:v>
                </c:pt>
                <c:pt idx="16">
                  <c:v>0.14285714285714285</c:v>
                </c:pt>
                <c:pt idx="17">
                  <c:v>0.05</c:v>
                </c:pt>
                <c:pt idx="18">
                  <c:v>9.5238095238095233E-2</c:v>
                </c:pt>
                <c:pt idx="19">
                  <c:v>5.2631578947368418E-2</c:v>
                </c:pt>
                <c:pt idx="20">
                  <c:v>0.15</c:v>
                </c:pt>
              </c:numCache>
            </c:numRef>
          </c:val>
          <c:extLst>
            <c:ext xmlns:c16="http://schemas.microsoft.com/office/drawing/2014/chart" uri="{C3380CC4-5D6E-409C-BE32-E72D297353CC}">
              <c16:uniqueId val="{00000002-CA83-436D-B9F2-F5D67A9FFD3E}"/>
            </c:ext>
          </c:extLst>
        </c:ser>
        <c:dLbls>
          <c:showLegendKey val="0"/>
          <c:showVal val="1"/>
          <c:showCatName val="0"/>
          <c:showSerName val="0"/>
          <c:showPercent val="0"/>
          <c:showBubbleSize val="0"/>
        </c:dLbls>
        <c:gapWidth val="150"/>
        <c:gapDepth val="0"/>
        <c:shape val="box"/>
        <c:axId val="787459408"/>
        <c:axId val="774028528"/>
        <c:axId val="0"/>
      </c:bar3DChart>
      <c:catAx>
        <c:axId val="7874594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rgbClr val="0070C0"/>
                </a:solidFill>
                <a:latin typeface="Century Gothic" panose="020B0502020202020204" pitchFamily="34" charset="0"/>
                <a:ea typeface="+mn-ea"/>
                <a:cs typeface="+mn-cs"/>
              </a:defRPr>
            </a:pPr>
            <a:endParaRPr lang="es-CO"/>
          </a:p>
        </c:txPr>
        <c:crossAx val="774028528"/>
        <c:crosses val="autoZero"/>
        <c:auto val="1"/>
        <c:lblAlgn val="ctr"/>
        <c:lblOffset val="100"/>
        <c:noMultiLvlLbl val="0"/>
      </c:catAx>
      <c:valAx>
        <c:axId val="774028528"/>
        <c:scaling>
          <c:orientation val="minMax"/>
        </c:scaling>
        <c:delete val="0"/>
        <c:axPos val="b"/>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745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sz="1600"/>
              <a:t>CALIFIQUE LOS ENTRENADORES</a:t>
            </a:r>
          </a:p>
        </c:rich>
      </c:tx>
      <c:layout>
        <c:manualLayout>
          <c:xMode val="edge"/>
          <c:yMode val="edge"/>
          <c:x val="0"/>
          <c:y val="0"/>
        </c:manualLayout>
      </c:layout>
      <c:overlay val="0"/>
      <c:spPr>
        <a:noFill/>
        <a:ln>
          <a:noFill/>
        </a:ln>
        <a:effectLst/>
      </c:spPr>
    </c:title>
    <c:autoTitleDeleted val="0"/>
    <c:plotArea>
      <c:layout/>
      <c:pieChart>
        <c:varyColors val="1"/>
        <c:ser>
          <c:idx val="0"/>
          <c:order val="0"/>
          <c:explosion val="20"/>
          <c:dPt>
            <c:idx val="0"/>
            <c:bubble3D val="0"/>
            <c:explosion val="29"/>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99C3-482C-8C99-42E23FA1EE5A}"/>
              </c:ext>
            </c:extLst>
          </c:dPt>
          <c:dPt>
            <c:idx val="1"/>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9C3-482C-8C99-42E23FA1EE5A}"/>
              </c:ext>
            </c:extLst>
          </c:dPt>
          <c:dPt>
            <c:idx val="2"/>
            <c:bubble3D val="0"/>
            <c:explosion val="15"/>
            <c:spPr>
              <a:solidFill>
                <a:schemeClr val="accent6">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9C3-482C-8C99-42E23FA1EE5A}"/>
              </c:ext>
            </c:extLst>
          </c:dPt>
          <c:dPt>
            <c:idx val="3"/>
            <c:bubble3D val="0"/>
            <c:explosion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99C3-482C-8C99-42E23FA1EE5A}"/>
              </c:ext>
            </c:extLst>
          </c:dPt>
          <c:dPt>
            <c:idx val="4"/>
            <c:bubble3D val="0"/>
            <c:explosion val="6"/>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6-99C3-482C-8C99-42E23FA1EE5A}"/>
              </c:ext>
            </c:extLst>
          </c:dPt>
          <c:dLbls>
            <c:dLbl>
              <c:idx val="0"/>
              <c:layout>
                <c:manualLayout>
                  <c:x val="0.23751712041230649"/>
                  <c:y val="-2.6298869045092207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9C3-482C-8C99-42E23FA1EE5A}"/>
                </c:ext>
              </c:extLst>
            </c:dLbl>
            <c:dLbl>
              <c:idx val="1"/>
              <c:layout>
                <c:manualLayout>
                  <c:x val="0.27289201068647978"/>
                  <c:y val="7.2321889874003564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9C3-482C-8C99-42E23FA1EE5A}"/>
                </c:ext>
              </c:extLst>
            </c:dLbl>
            <c:dLbl>
              <c:idx val="2"/>
              <c:layout>
                <c:manualLayout>
                  <c:x val="0.2526777876726663"/>
                  <c:y val="0.18409208331564539"/>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9C3-482C-8C99-42E23FA1EE5A}"/>
                </c:ext>
              </c:extLst>
            </c:dLbl>
            <c:dLbl>
              <c:idx val="3"/>
              <c:layout>
                <c:manualLayout>
                  <c:x val="0.11506737543780894"/>
                  <c:y val="0.2235403868832837"/>
                </c:manualLayout>
              </c:layout>
              <c:dLblPos val="bestFit"/>
              <c:showLegendKey val="1"/>
              <c:showVal val="0"/>
              <c:showCatName val="1"/>
              <c:showSerName val="0"/>
              <c:showPercent val="1"/>
              <c:showBubbleSize val="0"/>
              <c:extLst>
                <c:ext xmlns:c15="http://schemas.microsoft.com/office/drawing/2012/chart" uri="{CE6537A1-D6FC-4f65-9D91-7224C49458BB}">
                  <c15:layout>
                    <c:manualLayout>
                      <c:w val="0.12168604128317341"/>
                      <c:h val="0.1267988581735125"/>
                    </c:manualLayout>
                  </c15:layout>
                </c:ext>
                <c:ext xmlns:c16="http://schemas.microsoft.com/office/drawing/2014/chart" uri="{C3380CC4-5D6E-409C-BE32-E72D297353CC}">
                  <c16:uniqueId val="{00000002-99C3-482C-8C99-42E23FA1EE5A}"/>
                </c:ext>
              </c:extLst>
            </c:dLbl>
            <c:dLbl>
              <c:idx val="4"/>
              <c:layout>
                <c:manualLayout>
                  <c:x val="0.21613849050687559"/>
                  <c:y val="6.6117689583882408E-2"/>
                </c:manualLayout>
              </c:layout>
              <c:spPr>
                <a:solidFill>
                  <a:schemeClr val="bg2"/>
                </a:solidFill>
                <a:ln>
                  <a:solidFill>
                    <a:srgbClr val="002060"/>
                  </a:solidFill>
                </a:ln>
                <a:effectLst/>
              </c:spPr>
              <c:txPr>
                <a:bodyPr rot="0" spcFirstLastPara="1" vertOverflow="ellipsis" vert="horz" wrap="square" lIns="36000" tIns="36000" rIns="36000" bIns="36000" anchor="ctr" anchorCtr="0">
                  <a:noAutofit/>
                </a:bodyPr>
                <a:lstStyle/>
                <a:p>
                  <a:pPr algn="ctr">
                    <a:defRPr sz="1100" b="0" i="0" u="none" strike="noStrike" kern="1200" baseline="0">
                      <a:solidFill>
                        <a:schemeClr val="tx1">
                          <a:lumMod val="75000"/>
                          <a:lumOff val="25000"/>
                        </a:schemeClr>
                      </a:solidFill>
                      <a:latin typeface="+mn-lt"/>
                      <a:ea typeface="+mn-ea"/>
                      <a:cs typeface="+mn-cs"/>
                    </a:defRPr>
                  </a:pPr>
                  <a:endParaRPr lang="es-CO"/>
                </a:p>
              </c:txPr>
              <c:dLblPos val="bestFit"/>
              <c:showLegendKey val="1"/>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2089856200474158"/>
                      <c:h val="0.11387487950665805"/>
                    </c:manualLayout>
                  </c15:layout>
                </c:ext>
                <c:ext xmlns:c16="http://schemas.microsoft.com/office/drawing/2014/chart" uri="{C3380CC4-5D6E-409C-BE32-E72D297353CC}">
                  <c16:uniqueId val="{00000006-99C3-482C-8C99-42E23FA1EE5A}"/>
                </c:ext>
              </c:extLst>
            </c:dLbl>
            <c:spPr>
              <a:solidFill>
                <a:schemeClr val="bg2"/>
              </a:solidFill>
              <a:ln>
                <a:solidFill>
                  <a:srgbClr val="002060"/>
                </a:solidFill>
              </a:ln>
              <a:effectLst/>
            </c:spPr>
            <c:txPr>
              <a:bodyPr rot="0" spcFirstLastPara="1" vertOverflow="ellipsis" vert="horz" wrap="square" lIns="36000" tIns="36000" rIns="36000" bIns="36000" anchor="ctr" anchorCtr="0">
                <a:spAutoFit/>
              </a:bodyPr>
              <a:lstStyle/>
              <a:p>
                <a:pPr algn="ctr">
                  <a:defRPr sz="1100" b="0" i="0" u="none" strike="noStrike" kern="1200" baseline="0">
                    <a:solidFill>
                      <a:schemeClr val="tx1">
                        <a:lumMod val="75000"/>
                        <a:lumOff val="25000"/>
                      </a:schemeClr>
                    </a:solidFill>
                    <a:latin typeface="+mn-lt"/>
                    <a:ea typeface="+mn-ea"/>
                    <a:cs typeface="+mn-cs"/>
                  </a:defRPr>
                </a:pPr>
                <a:endParaRPr lang="es-CO"/>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numRef>
              <c:f>'Muestra - Datos II'!$B$204:$B$208</c:f>
              <c:numCache>
                <c:formatCode>General</c:formatCode>
                <c:ptCount val="5"/>
                <c:pt idx="0">
                  <c:v>1</c:v>
                </c:pt>
                <c:pt idx="1">
                  <c:v>2</c:v>
                </c:pt>
                <c:pt idx="2">
                  <c:v>3</c:v>
                </c:pt>
                <c:pt idx="3">
                  <c:v>4</c:v>
                </c:pt>
                <c:pt idx="4">
                  <c:v>5</c:v>
                </c:pt>
              </c:numCache>
            </c:numRef>
          </c:cat>
          <c:val>
            <c:numRef>
              <c:f>'Muestra - Datos II'!$C$204:$C$208</c:f>
              <c:numCache>
                <c:formatCode>General</c:formatCode>
                <c:ptCount val="5"/>
                <c:pt idx="0">
                  <c:v>18</c:v>
                </c:pt>
                <c:pt idx="1">
                  <c:v>19</c:v>
                </c:pt>
                <c:pt idx="2">
                  <c:v>40</c:v>
                </c:pt>
                <c:pt idx="3">
                  <c:v>170</c:v>
                </c:pt>
                <c:pt idx="4">
                  <c:v>896</c:v>
                </c:pt>
              </c:numCache>
            </c:numRef>
          </c:val>
          <c:extLst>
            <c:ext xmlns:c16="http://schemas.microsoft.com/office/drawing/2014/chart" uri="{C3380CC4-5D6E-409C-BE32-E72D297353CC}">
              <c16:uniqueId val="{00000000-99C3-482C-8C99-42E23FA1EE5A}"/>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100" baseline="0">
                <a:solidFill>
                  <a:srgbClr val="002060"/>
                </a:solidFill>
                <a:effectLst>
                  <a:outerShdw blurRad="50800" dist="38100" dir="5400000" algn="t" rotWithShape="0">
                    <a:prstClr val="black">
                      <a:alpha val="40000"/>
                    </a:prstClr>
                  </a:outerShdw>
                </a:effectLst>
                <a:latin typeface="Century Gothic" panose="020B0502020202020204" pitchFamily="34" charset="0"/>
                <a:ea typeface="+mn-ea"/>
                <a:cs typeface="+mn-cs"/>
              </a:defRPr>
            </a:pPr>
            <a:r>
              <a:rPr lang="es-CO" sz="1200">
                <a:solidFill>
                  <a:srgbClr val="002060"/>
                </a:solidFill>
                <a:latin typeface="Century Gothic" panose="020B0502020202020204" pitchFamily="34" charset="0"/>
              </a:rPr>
              <a:t>¿RECOMENDARÍA CONTINUIDAD DE ENTRENADORES?</a:t>
            </a:r>
          </a:p>
        </c:rich>
      </c:tx>
      <c:overlay val="0"/>
      <c:spPr>
        <a:noFill/>
        <a:ln>
          <a:noFill/>
        </a:ln>
        <a:effectLst/>
      </c:spPr>
      <c:txPr>
        <a:bodyPr rot="0" spcFirstLastPara="1" vertOverflow="ellipsis" vert="horz" wrap="square" anchor="ctr" anchorCtr="1"/>
        <a:lstStyle/>
        <a:p>
          <a:pPr>
            <a:defRPr sz="1200" b="1" i="0" u="none" strike="noStrike" kern="1200" spc="100" baseline="0">
              <a:solidFill>
                <a:srgbClr val="002060"/>
              </a:solidFill>
              <a:effectLst>
                <a:outerShdw blurRad="50800" dist="38100" dir="5400000" algn="t" rotWithShape="0">
                  <a:prstClr val="black">
                    <a:alpha val="40000"/>
                  </a:prstClr>
                </a:outerShdw>
              </a:effectLst>
              <a:latin typeface="Century Gothic" panose="020B0502020202020204" pitchFamily="34" charset="0"/>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6102-4861-B267-9B3B5E6E26BD}"/>
              </c:ext>
            </c:extLst>
          </c:dPt>
          <c:dPt>
            <c:idx val="1"/>
            <c:bubble3D val="0"/>
            <c:explosion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E-6102-4861-B267-9B3B5E6E26BD}"/>
              </c:ext>
            </c:extLst>
          </c:dPt>
          <c:dLbls>
            <c:dLbl>
              <c:idx val="0"/>
              <c:layout>
                <c:manualLayout>
                  <c:x val="0.16831818302303631"/>
                  <c:y val="-3.5689662924716523E-2"/>
                </c:manualLayout>
              </c:layout>
              <c:spPr>
                <a:noFill/>
                <a:ln>
                  <a:solidFill>
                    <a:srgbClr val="002060"/>
                  </a:solidFill>
                </a:ln>
                <a:effectLst/>
              </c:spPr>
              <c:txPr>
                <a:bodyPr rot="0" spcFirstLastPara="1" vertOverflow="ellipsis" vert="horz" wrap="square" lIns="38100" tIns="19050" rIns="38100" bIns="19050" anchor="ctr" anchorCtr="1">
                  <a:noAutofit/>
                </a:bodyPr>
                <a:lstStyle/>
                <a:p>
                  <a:pPr>
                    <a:defRPr sz="1050" b="0"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1"/>
              <c:showVal val="0"/>
              <c:showCatName val="1"/>
              <c:showSerName val="0"/>
              <c:showPercent val="1"/>
              <c:showBubbleSize val="0"/>
              <c:extLst>
                <c:ext xmlns:c15="http://schemas.microsoft.com/office/drawing/2012/chart" uri="{CE6537A1-D6FC-4f65-9D91-7224C49458BB}">
                  <c15:layout>
                    <c:manualLayout>
                      <c:w val="0.13179823286899237"/>
                      <c:h val="0.14573279027592509"/>
                    </c:manualLayout>
                  </c15:layout>
                </c:ext>
                <c:ext xmlns:c16="http://schemas.microsoft.com/office/drawing/2014/chart" uri="{C3380CC4-5D6E-409C-BE32-E72D297353CC}">
                  <c16:uniqueId val="{0000000F-6102-4861-B267-9B3B5E6E26BD}"/>
                </c:ext>
              </c:extLst>
            </c:dLbl>
            <c:dLbl>
              <c:idx val="1"/>
              <c:layout>
                <c:manualLayout>
                  <c:x val="0.16936371989523064"/>
                  <c:y val="7.9310362054925213E-2"/>
                </c:manualLayout>
              </c:layout>
              <c:spPr>
                <a:noFill/>
                <a:ln>
                  <a:solidFill>
                    <a:srgbClr val="002060"/>
                  </a:solidFill>
                </a:ln>
                <a:effectLst/>
              </c:spPr>
              <c:txPr>
                <a:bodyPr rot="0" spcFirstLastPara="1" vertOverflow="ellipsis" vert="horz" wrap="square" lIns="38100" tIns="19050" rIns="38100" bIns="19050" anchor="ctr" anchorCtr="1">
                  <a:noAutofit/>
                </a:bodyPr>
                <a:lstStyle/>
                <a:p>
                  <a:pPr>
                    <a:defRPr sz="1050" b="0"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1"/>
              <c:showVal val="0"/>
              <c:showCatName val="1"/>
              <c:showSerName val="0"/>
              <c:showPercent val="1"/>
              <c:showBubbleSize val="0"/>
              <c:extLst>
                <c:ext xmlns:c15="http://schemas.microsoft.com/office/drawing/2012/chart" uri="{CE6537A1-D6FC-4f65-9D91-7224C49458BB}">
                  <c15:layout>
                    <c:manualLayout>
                      <c:w val="0.10694786046490952"/>
                      <c:h val="0.12193968165944755"/>
                    </c:manualLayout>
                  </c15:layout>
                </c:ext>
                <c:ext xmlns:c16="http://schemas.microsoft.com/office/drawing/2014/chart" uri="{C3380CC4-5D6E-409C-BE32-E72D297353CC}">
                  <c16:uniqueId val="{0000000E-6102-4861-B267-9B3B5E6E26BD}"/>
                </c:ext>
              </c:extLst>
            </c:dLbl>
            <c:spPr>
              <a:noFill/>
              <a:ln>
                <a:solidFill>
                  <a:srgbClr val="002060"/>
                </a:solid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00206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'Muestra - Datos II'!$B$222:$B$223</c:f>
              <c:strCache>
                <c:ptCount val="2"/>
                <c:pt idx="0">
                  <c:v>SI</c:v>
                </c:pt>
                <c:pt idx="1">
                  <c:v>NO</c:v>
                </c:pt>
              </c:strCache>
            </c:strRef>
          </c:cat>
          <c:val>
            <c:numRef>
              <c:f>'Muestra - Datos II'!$C$222:$C$223</c:f>
              <c:numCache>
                <c:formatCode>General</c:formatCode>
                <c:ptCount val="2"/>
                <c:pt idx="0">
                  <c:v>1104</c:v>
                </c:pt>
                <c:pt idx="1">
                  <c:v>39</c:v>
                </c:pt>
              </c:numCache>
            </c:numRef>
          </c:val>
          <c:extLst>
            <c:ext xmlns:c16="http://schemas.microsoft.com/office/drawing/2014/chart" uri="{C3380CC4-5D6E-409C-BE32-E72D297353CC}">
              <c16:uniqueId val="{00000000-6102-4861-B267-9B3B5E6E26BD}"/>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ysClr val="window" lastClr="FFFFFF"/>
    </a:solidFill>
    <a:ln>
      <a:noFill/>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rgbClr val="002060"/>
                </a:solidFill>
                <a:latin typeface="Century Gothic" panose="020B0502020202020204" pitchFamily="34" charset="0"/>
                <a:ea typeface="+mn-ea"/>
                <a:cs typeface="+mn-cs"/>
              </a:defRPr>
            </a:pPr>
            <a:r>
              <a:rPr lang="es-CO" sz="1400"/>
              <a:t>CALIFICACIÓN INFRAESTRUCTURA DEPORTIVA</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rgbClr val="002060"/>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19442545146003987"/>
          <c:y val="0.15487195817871768"/>
          <c:w val="0.55574094802507279"/>
          <c:h val="0.77412131915467719"/>
        </c:manualLayout>
      </c:layout>
      <c:pieChart>
        <c:varyColors val="1"/>
        <c:ser>
          <c:idx val="0"/>
          <c:order val="0"/>
          <c:dPt>
            <c:idx val="0"/>
            <c:bubble3D val="0"/>
            <c:explosion val="16"/>
            <c:spPr>
              <a:solidFill>
                <a:srgbClr val="FF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23DC-4B04-8BA2-ED048BA5FA72}"/>
              </c:ext>
            </c:extLst>
          </c:dPt>
          <c:dPt>
            <c:idx val="1"/>
            <c:bubble3D val="0"/>
            <c:explosion val="13"/>
            <c:spPr>
              <a:solidFill>
                <a:srgbClr val="FFFF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3DC-4B04-8BA2-ED048BA5FA72}"/>
              </c:ext>
            </c:extLst>
          </c:dPt>
          <c:dPt>
            <c:idx val="2"/>
            <c:bubble3D val="0"/>
            <c:explosion val="4"/>
            <c:spPr>
              <a:solidFill>
                <a:srgbClr val="FF99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4-23DC-4B04-8BA2-ED048BA5FA72}"/>
              </c:ext>
            </c:extLst>
          </c:dPt>
          <c:dPt>
            <c:idx val="3"/>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3DC-4B04-8BA2-ED048BA5FA72}"/>
              </c:ext>
            </c:extLst>
          </c:dPt>
          <c:dPt>
            <c:idx val="4"/>
            <c:bubble3D val="0"/>
            <c:explosion val="3"/>
            <c:spPr>
              <a:solidFill>
                <a:srgbClr val="00B0F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23DC-4B04-8BA2-ED048BA5FA72}"/>
              </c:ext>
            </c:extLst>
          </c:dPt>
          <c:dLbls>
            <c:dLbl>
              <c:idx val="0"/>
              <c:layout>
                <c:manualLayout>
                  <c:x val="0.36948730809087177"/>
                  <c:y val="5.1868454029771291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3DC-4B04-8BA2-ED048BA5FA72}"/>
                </c:ext>
              </c:extLst>
            </c:dLbl>
            <c:dLbl>
              <c:idx val="1"/>
              <c:layout>
                <c:manualLayout>
                  <c:x val="0.28704216582149339"/>
                  <c:y val="0.21730512349602971"/>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DC-4B04-8BA2-ED048BA5FA72}"/>
                </c:ext>
              </c:extLst>
            </c:dLbl>
            <c:dLbl>
              <c:idx val="2"/>
              <c:layout>
                <c:manualLayout>
                  <c:x val="0.10959295213104775"/>
                  <c:y val="0.15796090862351239"/>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3DC-4B04-8BA2-ED048BA5FA72}"/>
                </c:ext>
              </c:extLst>
            </c:dLbl>
            <c:dLbl>
              <c:idx val="3"/>
              <c:layout>
                <c:manualLayout>
                  <c:x val="0.16598300648530417"/>
                  <c:y val="-3.5309256448340154E-2"/>
                </c:manualLayout>
              </c:layout>
              <c:dLblPos val="bestFit"/>
              <c:showLegendKey val="1"/>
              <c:showVal val="0"/>
              <c:showCatName val="1"/>
              <c:showSerName val="0"/>
              <c:showPercent val="1"/>
              <c:showBubbleSize val="0"/>
              <c:extLst>
                <c:ext xmlns:c15="http://schemas.microsoft.com/office/drawing/2012/chart" uri="{CE6537A1-D6FC-4f65-9D91-7224C49458BB}">
                  <c15:layout>
                    <c:manualLayout>
                      <c:w val="0.15545359260589448"/>
                      <c:h val="0.14988380917365463"/>
                    </c:manualLayout>
                  </c15:layout>
                </c:ext>
                <c:ext xmlns:c16="http://schemas.microsoft.com/office/drawing/2014/chart" uri="{C3380CC4-5D6E-409C-BE32-E72D297353CC}">
                  <c16:uniqueId val="{00000003-23DC-4B04-8BA2-ED048BA5FA72}"/>
                </c:ext>
              </c:extLst>
            </c:dLbl>
            <c:dLbl>
              <c:idx val="4"/>
              <c:layout>
                <c:manualLayout>
                  <c:x val="-2.4019988181884496E-2"/>
                  <c:y val="7.0521757203681854E-2"/>
                </c:manualLayout>
              </c:layout>
              <c:dLblPos val="bestFit"/>
              <c:showLegendKey val="1"/>
              <c:showVal val="0"/>
              <c:showCatName val="1"/>
              <c:showSerName val="0"/>
              <c:showPercent val="1"/>
              <c:showBubbleSize val="0"/>
              <c:extLst>
                <c:ext xmlns:c15="http://schemas.microsoft.com/office/drawing/2012/chart" uri="{CE6537A1-D6FC-4f65-9D91-7224C49458BB}">
                  <c15:layout>
                    <c:manualLayout>
                      <c:w val="0.15102092672035428"/>
                      <c:h val="0.13414783574292574"/>
                    </c:manualLayout>
                  </c15:layout>
                </c:ext>
                <c:ext xmlns:c16="http://schemas.microsoft.com/office/drawing/2014/chart" uri="{C3380CC4-5D6E-409C-BE32-E72D297353CC}">
                  <c16:uniqueId val="{00000002-23DC-4B04-8BA2-ED048BA5FA72}"/>
                </c:ext>
              </c:extLst>
            </c:dLbl>
            <c:spPr>
              <a:noFill/>
              <a:ln>
                <a:solidFill>
                  <a:srgbClr val="002060"/>
                </a:solidFill>
              </a:ln>
              <a:effectLst/>
            </c:spPr>
            <c:txPr>
              <a:bodyPr rot="0" spcFirstLastPara="1" vertOverflow="ellipsis" vert="horz" wrap="square" anchor="ctr" anchorCtr="1"/>
              <a:lstStyle/>
              <a:p>
                <a:pPr>
                  <a:defRPr sz="1600" b="1" i="0" u="none" strike="noStrike" kern="1200" baseline="0">
                    <a:solidFill>
                      <a:srgbClr val="002060"/>
                    </a:solidFill>
                    <a:latin typeface="Century Gothic" panose="020B0502020202020204" pitchFamily="34" charset="0"/>
                    <a:ea typeface="+mn-ea"/>
                    <a:cs typeface="+mn-cs"/>
                  </a:defRPr>
                </a:pPr>
                <a:endParaRPr lang="es-CO"/>
              </a:p>
            </c:txPr>
            <c:dLblPos val="in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'Muestra - Datos II'!$B$270:$B$274</c:f>
              <c:numCache>
                <c:formatCode>General</c:formatCode>
                <c:ptCount val="5"/>
                <c:pt idx="0">
                  <c:v>1</c:v>
                </c:pt>
                <c:pt idx="1">
                  <c:v>2</c:v>
                </c:pt>
                <c:pt idx="2">
                  <c:v>3</c:v>
                </c:pt>
                <c:pt idx="3">
                  <c:v>4</c:v>
                </c:pt>
                <c:pt idx="4">
                  <c:v>5</c:v>
                </c:pt>
              </c:numCache>
            </c:numRef>
          </c:cat>
          <c:val>
            <c:numRef>
              <c:f>'Muestra - Datos II'!$C$270:$C$274</c:f>
              <c:numCache>
                <c:formatCode>General</c:formatCode>
                <c:ptCount val="5"/>
                <c:pt idx="0">
                  <c:v>31</c:v>
                </c:pt>
                <c:pt idx="1">
                  <c:v>60</c:v>
                </c:pt>
                <c:pt idx="2">
                  <c:v>220</c:v>
                </c:pt>
                <c:pt idx="3">
                  <c:v>418</c:v>
                </c:pt>
                <c:pt idx="4">
                  <c:v>414</c:v>
                </c:pt>
              </c:numCache>
            </c:numRef>
          </c:val>
          <c:extLst>
            <c:ext xmlns:c16="http://schemas.microsoft.com/office/drawing/2014/chart" uri="{C3380CC4-5D6E-409C-BE32-E72D297353CC}">
              <c16:uniqueId val="{00000000-23DC-4B04-8BA2-ED048BA5FA72}"/>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latin typeface="Century Gothic" panose="020B0502020202020204" pitchFamily="34" charset="0"/>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r>
              <a:rPr lang="es-CO" sz="1400">
                <a:solidFill>
                  <a:srgbClr val="002060"/>
                </a:solidFill>
              </a:rPr>
              <a:t>INTERVENCIÓN PRIORITARIA POR LA ADMINISTRACIÓN</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solidFill>
                  <a:srgbClr val="002060"/>
                </a:solidFill>
              </a:ln>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'Muestra - Datos II'!$B$308:$B$313</c:f>
              <c:strCache>
                <c:ptCount val="6"/>
                <c:pt idx="0">
                  <c:v>Gestionar e invertir en mtto preventivo y correctivo escenarios deportivos</c:v>
                </c:pt>
                <c:pt idx="1">
                  <c:v>Ampliar la infraestructura deportiva del municipio</c:v>
                </c:pt>
                <c:pt idx="2">
                  <c:v>Ampliar la capacidad y disponibilidad financiera para poyos deportivos</c:v>
                </c:pt>
                <c:pt idx="3">
                  <c:v>Adquirir uniformes de las delegaciones representativas</c:v>
                </c:pt>
                <c:pt idx="4">
                  <c:v>Establecer en los procesos grupos formativos y avanzados</c:v>
                </c:pt>
                <c:pt idx="5">
                  <c:v>Adquirir implementación deportiva especifica por deporte (Balones, etc.)</c:v>
                </c:pt>
              </c:strCache>
            </c:strRef>
          </c:cat>
          <c:val>
            <c:numRef>
              <c:f>'Muestra - Datos II'!$C$308:$C$313</c:f>
              <c:numCache>
                <c:formatCode>General</c:formatCode>
                <c:ptCount val="6"/>
                <c:pt idx="0">
                  <c:v>314</c:v>
                </c:pt>
                <c:pt idx="1">
                  <c:v>310</c:v>
                </c:pt>
                <c:pt idx="2">
                  <c:v>276</c:v>
                </c:pt>
                <c:pt idx="3">
                  <c:v>131</c:v>
                </c:pt>
                <c:pt idx="4">
                  <c:v>63</c:v>
                </c:pt>
                <c:pt idx="5">
                  <c:v>49</c:v>
                </c:pt>
              </c:numCache>
            </c:numRef>
          </c:val>
          <c:extLst>
            <c:ext xmlns:c16="http://schemas.microsoft.com/office/drawing/2014/chart" uri="{C3380CC4-5D6E-409C-BE32-E72D297353CC}">
              <c16:uniqueId val="{00000000-7728-4DB8-9EFE-3002A29A1A34}"/>
            </c:ext>
          </c:extLst>
        </c:ser>
        <c:dLbls>
          <c:dLblPos val="inEnd"/>
          <c:showLegendKey val="0"/>
          <c:showVal val="1"/>
          <c:showCatName val="0"/>
          <c:showSerName val="0"/>
          <c:showPercent val="0"/>
          <c:showBubbleSize val="0"/>
        </c:dLbls>
        <c:gapWidth val="65"/>
        <c:axId val="1729095647"/>
        <c:axId val="1780986479"/>
      </c:barChart>
      <c:catAx>
        <c:axId val="1729095647"/>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rgbClr val="0070C0"/>
                </a:solidFill>
                <a:latin typeface="Century Gothic" panose="020B0502020202020204" pitchFamily="34" charset="0"/>
                <a:ea typeface="+mn-ea"/>
                <a:cs typeface="+mn-cs"/>
              </a:defRPr>
            </a:pPr>
            <a:endParaRPr lang="es-CO"/>
          </a:p>
        </c:txPr>
        <c:crossAx val="1780986479"/>
        <c:crosses val="autoZero"/>
        <c:auto val="1"/>
        <c:lblAlgn val="ctr"/>
        <c:lblOffset val="100"/>
        <c:noMultiLvlLbl val="0"/>
      </c:catAx>
      <c:valAx>
        <c:axId val="1780986479"/>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s-CO"/>
          </a:p>
        </c:txPr>
        <c:crossAx val="1729095647"/>
        <c:crosses val="autoZero"/>
        <c:crossBetween val="between"/>
      </c:valAx>
      <c:spPr>
        <a:noFill/>
        <a:ln>
          <a:noFill/>
        </a:ln>
        <a:effectLst/>
      </c:spPr>
    </c:plotArea>
    <c:plotVisOnly val="1"/>
    <c:dispBlanksAs val="gap"/>
    <c:showDLblsOverMax val="0"/>
  </c:chart>
  <c:spPr>
    <a:gradFill flip="none" rotWithShape="1">
      <a:gsLst>
        <a:gs pos="22000">
          <a:schemeClr val="accent1">
            <a:lumMod val="5000"/>
            <a:lumOff val="95000"/>
          </a:schemeClr>
        </a:gs>
        <a:gs pos="50000">
          <a:schemeClr val="bg1">
            <a:lumMod val="85000"/>
          </a:schemeClr>
        </a:gs>
        <a:gs pos="72000">
          <a:schemeClr val="bg1">
            <a:lumMod val="85000"/>
          </a:schemeClr>
        </a:gs>
        <a:gs pos="93000">
          <a:schemeClr val="bg1">
            <a:lumMod val="85000"/>
          </a:schemeClr>
        </a:gs>
      </a:gsLst>
      <a:lin ang="5400000" scaled="1"/>
      <a:tileRect/>
    </a:gradFill>
    <a:ln w="9525" cap="flat" cmpd="sng" algn="ctr">
      <a:solidFill>
        <a:schemeClr val="dk1">
          <a:lumMod val="25000"/>
          <a:lumOff val="7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baseline="0">
                <a:solidFill>
                  <a:srgbClr val="002060"/>
                </a:solidFill>
                <a:latin typeface="Century Gothic" panose="020B0502020202020204" pitchFamily="34" charset="0"/>
                <a:ea typeface="+mn-ea"/>
                <a:cs typeface="+mn-cs"/>
              </a:defRPr>
            </a:pPr>
            <a:r>
              <a:rPr lang="es-CO" sz="1500">
                <a:solidFill>
                  <a:srgbClr val="002060"/>
                </a:solidFill>
              </a:rPr>
              <a:t>CALIFICACIÓN GESTIÓN ADMINISTRACIÓN INSDEPORTES </a:t>
            </a:r>
          </a:p>
        </c:rich>
      </c:tx>
      <c:layout>
        <c:manualLayout>
          <c:xMode val="edge"/>
          <c:yMode val="edge"/>
          <c:x val="6.0590648727444775E-2"/>
          <c:y val="2.5928262418514821E-2"/>
        </c:manualLayout>
      </c:layout>
      <c:overlay val="0"/>
      <c:spPr>
        <a:noFill/>
        <a:ln>
          <a:noFill/>
        </a:ln>
        <a:effectLst/>
      </c:spPr>
      <c:txPr>
        <a:bodyPr rot="0" spcFirstLastPara="1" vertOverflow="ellipsis" vert="horz" wrap="square" anchor="ctr" anchorCtr="1"/>
        <a:lstStyle/>
        <a:p>
          <a:pPr>
            <a:defRPr sz="150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manualLayout>
          <c:layoutTarget val="inner"/>
          <c:xMode val="edge"/>
          <c:yMode val="edge"/>
          <c:x val="0.25977707902823621"/>
          <c:y val="0.15406168088145042"/>
          <c:w val="0.44232999519482441"/>
          <c:h val="0.73005267908307214"/>
        </c:manualLayout>
      </c:layout>
      <c:pieChart>
        <c:varyColors val="1"/>
        <c:ser>
          <c:idx val="0"/>
          <c:order val="0"/>
          <c:spPr>
            <a:solidFill>
              <a:srgbClr val="FF0000"/>
            </a:solidFill>
          </c:spPr>
          <c:dPt>
            <c:idx val="0"/>
            <c:bubble3D val="0"/>
            <c:explosion val="11"/>
            <c:spPr>
              <a:gradFill rotWithShape="1">
                <a:gsLst>
                  <a:gs pos="23000">
                    <a:srgbClr val="FF0000"/>
                  </a:gs>
                  <a:gs pos="1000">
                    <a:schemeClr val="accent1">
                      <a:lumMod val="45000"/>
                      <a:lumOff val="55000"/>
                    </a:schemeClr>
                  </a:gs>
                  <a:gs pos="100000">
                    <a:schemeClr val="accent1">
                      <a:lumMod val="45000"/>
                      <a:lumOff val="55000"/>
                    </a:schemeClr>
                  </a:gs>
                </a:gsLst>
                <a:lin ang="5400000" scaled="1"/>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6-9FAC-4FE6-B0A6-66A4F21AA400}"/>
              </c:ext>
            </c:extLst>
          </c:dPt>
          <c:dPt>
            <c:idx val="1"/>
            <c:bubble3D val="0"/>
            <c:explosion val="9"/>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9FAC-4FE6-B0A6-66A4F21AA400}"/>
              </c:ext>
            </c:extLst>
          </c:dPt>
          <c:dPt>
            <c:idx val="2"/>
            <c:bubble3D val="0"/>
            <c:explosion val="7"/>
            <c:spPr>
              <a:gradFill rotWithShape="1">
                <a:gsLst>
                  <a:gs pos="54000">
                    <a:srgbClr val="FF9900"/>
                  </a:gs>
                  <a:gs pos="1000">
                    <a:schemeClr val="bg2">
                      <a:lumMod val="90000"/>
                    </a:schemeClr>
                  </a:gs>
                  <a:gs pos="100000">
                    <a:schemeClr val="bg2">
                      <a:lumMod val="90000"/>
                    </a:schemeClr>
                  </a:gs>
                </a:gsLst>
                <a:lin ang="5400000" scaled="1"/>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FAC-4FE6-B0A6-66A4F21AA400}"/>
              </c:ext>
            </c:extLst>
          </c:dPt>
          <c:dPt>
            <c:idx val="3"/>
            <c:bubble3D val="0"/>
            <c:explosion val="5"/>
            <c:spPr>
              <a:gradFill rotWithShape="1">
                <a:gsLst>
                  <a:gs pos="0">
                    <a:schemeClr val="accent3">
                      <a:lumMod val="40000"/>
                      <a:lumOff val="60000"/>
                    </a:schemeClr>
                  </a:gs>
                  <a:gs pos="78000">
                    <a:srgbClr val="5DC67F"/>
                  </a:gs>
                  <a:gs pos="52000">
                    <a:srgbClr val="4DE57C"/>
                  </a:gs>
                  <a:gs pos="24000">
                    <a:srgbClr val="00B050"/>
                  </a:gs>
                  <a:gs pos="100000">
                    <a:schemeClr val="accent3">
                      <a:lumMod val="40000"/>
                      <a:lumOff val="60000"/>
                    </a:schemeClr>
                  </a:gs>
                </a:gsLst>
                <a:lin ang="5400000" scaled="1"/>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9FAC-4FE6-B0A6-66A4F21AA400}"/>
              </c:ext>
            </c:extLst>
          </c:dPt>
          <c:dPt>
            <c:idx val="4"/>
            <c:bubble3D val="0"/>
            <c:explosion val="10"/>
            <c:spPr>
              <a:gradFill rotWithShape="1">
                <a:gsLst>
                  <a:gs pos="75000">
                    <a:srgbClr val="00B0F0"/>
                  </a:gs>
                  <a:gs pos="29000">
                    <a:srgbClr val="00B0F0"/>
                  </a:gs>
                  <a:gs pos="10000">
                    <a:schemeClr val="tx2">
                      <a:lumMod val="20000"/>
                      <a:lumOff val="80000"/>
                    </a:schemeClr>
                  </a:gs>
                  <a:gs pos="100000">
                    <a:schemeClr val="tx2">
                      <a:lumMod val="20000"/>
                      <a:lumOff val="80000"/>
                    </a:schemeClr>
                  </a:gs>
                </a:gsLst>
                <a:lin ang="5400000" scaled="1"/>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FAC-4FE6-B0A6-66A4F21AA400}"/>
              </c:ext>
            </c:extLst>
          </c:dPt>
          <c:dLbls>
            <c:dLbl>
              <c:idx val="0"/>
              <c:layout>
                <c:manualLayout>
                  <c:x val="0.37550901441292261"/>
                  <c:y val="3.7331083495129765E-2"/>
                </c:manualLayout>
              </c:layout>
              <c:spPr>
                <a:noFill/>
                <a:ln>
                  <a:solidFill>
                    <a:srgbClr val="002060"/>
                  </a:solidFill>
                </a:ln>
                <a:effectLst/>
              </c:spPr>
              <c:txPr>
                <a:bodyPr rot="0" spcFirstLastPara="1" vertOverflow="ellipsis" vert="horz" wrap="square" anchor="ctr" anchorCtr="1"/>
                <a:lstStyle/>
                <a:p>
                  <a:pPr>
                    <a:defRPr sz="1200" b="1"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1"/>
              <c:showVal val="1"/>
              <c:showCatName val="1"/>
              <c:showSerName val="0"/>
              <c:showPercent val="0"/>
              <c:showBubbleSize val="0"/>
              <c:separator>
</c:separator>
              <c:extLst>
                <c:ext xmlns:c15="http://schemas.microsoft.com/office/drawing/2012/chart" uri="{CE6537A1-D6FC-4f65-9D91-7224C49458BB}">
                  <c15:layout>
                    <c:manualLayout>
                      <c:w val="8.807550694072161E-2"/>
                      <c:h val="0.12689332459530475"/>
                    </c:manualLayout>
                  </c15:layout>
                </c:ext>
                <c:ext xmlns:c16="http://schemas.microsoft.com/office/drawing/2014/chart" uri="{C3380CC4-5D6E-409C-BE32-E72D297353CC}">
                  <c16:uniqueId val="{00000006-9FAC-4FE6-B0A6-66A4F21AA400}"/>
                </c:ext>
              </c:extLst>
            </c:dLbl>
            <c:dLbl>
              <c:idx val="1"/>
              <c:layout>
                <c:manualLayout>
                  <c:x val="0.30805552270077541"/>
                  <c:y val="0.18639690044976345"/>
                </c:manualLayout>
              </c:layout>
              <c:spPr>
                <a:noFill/>
                <a:ln>
                  <a:solidFill>
                    <a:srgbClr val="002060"/>
                  </a:solidFill>
                </a:ln>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dLblPos val="bestFit"/>
              <c:showLegendKey val="1"/>
              <c:showVal val="1"/>
              <c:showCatName val="1"/>
              <c:showSerName val="0"/>
              <c:showPercent val="0"/>
              <c:showBubbleSize val="0"/>
              <c:separator>
</c:separator>
              <c:extLst>
                <c:ext xmlns:c15="http://schemas.microsoft.com/office/drawing/2012/chart" uri="{CE6537A1-D6FC-4f65-9D91-7224C49458BB}">
                  <c15:layout>
                    <c:manualLayout>
                      <c:w val="9.0026312838606889E-2"/>
                      <c:h val="0.14717938274402681"/>
                    </c:manualLayout>
                  </c15:layout>
                </c:ext>
                <c:ext xmlns:c16="http://schemas.microsoft.com/office/drawing/2014/chart" uri="{C3380CC4-5D6E-409C-BE32-E72D297353CC}">
                  <c16:uniqueId val="{00000002-9FAC-4FE6-B0A6-66A4F21AA400}"/>
                </c:ext>
              </c:extLst>
            </c:dLbl>
            <c:dLbl>
              <c:idx val="2"/>
              <c:layout>
                <c:manualLayout>
                  <c:x val="0.15386136682370399"/>
                  <c:y val="0.3515979567712576"/>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manualLayout>
                      <c:w val="0.11503009000305495"/>
                      <c:h val="0.14647944900484344"/>
                    </c:manualLayout>
                  </c15:layout>
                </c:ext>
                <c:ext xmlns:c16="http://schemas.microsoft.com/office/drawing/2014/chart" uri="{C3380CC4-5D6E-409C-BE32-E72D297353CC}">
                  <c16:uniqueId val="{00000003-9FAC-4FE6-B0A6-66A4F21AA400}"/>
                </c:ext>
              </c:extLst>
            </c:dLbl>
            <c:dLbl>
              <c:idx val="3"/>
              <c:layout>
                <c:manualLayout>
                  <c:x val="9.6293064529937883E-2"/>
                  <c:y val="-3.9732219440735121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manualLayout>
                      <c:w val="0.13910335613553945"/>
                      <c:h val="0.15310148557829931"/>
                    </c:manualLayout>
                  </c15:layout>
                </c:ext>
                <c:ext xmlns:c16="http://schemas.microsoft.com/office/drawing/2014/chart" uri="{C3380CC4-5D6E-409C-BE32-E72D297353CC}">
                  <c16:uniqueId val="{00000004-9FAC-4FE6-B0A6-66A4F21AA400}"/>
                </c:ext>
              </c:extLst>
            </c:dLbl>
            <c:dLbl>
              <c:idx val="4"/>
              <c:layout>
                <c:manualLayout>
                  <c:x val="-4.7143479509448784E-2"/>
                  <c:y val="0.18045049662667206"/>
                </c:manualLayout>
              </c:layout>
              <c:dLblPos val="bestFit"/>
              <c:showLegendKey val="1"/>
              <c:showVal val="1"/>
              <c:showCatName val="1"/>
              <c:showSerName val="0"/>
              <c:showPercent val="0"/>
              <c:showBubbleSize val="0"/>
              <c:separator>
</c:separator>
              <c:extLst>
                <c:ext xmlns:c15="http://schemas.microsoft.com/office/drawing/2012/chart" uri="{CE6537A1-D6FC-4f65-9D91-7224C49458BB}">
                  <c15:layout>
                    <c:manualLayout>
                      <c:w val="0.12506061755825681"/>
                      <c:h val="0.16303454043848306"/>
                    </c:manualLayout>
                  </c15:layout>
                </c:ext>
                <c:ext xmlns:c16="http://schemas.microsoft.com/office/drawing/2014/chart" uri="{C3380CC4-5D6E-409C-BE32-E72D297353CC}">
                  <c16:uniqueId val="{00000005-9FAC-4FE6-B0A6-66A4F21AA400}"/>
                </c:ext>
              </c:extLst>
            </c:dLbl>
            <c:spPr>
              <a:noFill/>
              <a:ln>
                <a:solidFill>
                  <a:srgbClr val="002060"/>
                </a:solidFill>
              </a:ln>
              <a:effectLst/>
            </c:spPr>
            <c:txPr>
              <a:bodyPr rot="0" spcFirstLastPara="1" vertOverflow="ellipsis" vert="horz" wrap="square" anchor="ctr" anchorCtr="1"/>
              <a:lstStyle/>
              <a:p>
                <a:pPr>
                  <a:defRPr sz="1600" b="1" i="0" u="none" strike="noStrike" kern="1200" baseline="0">
                    <a:solidFill>
                      <a:srgbClr val="002060"/>
                    </a:solidFill>
                    <a:latin typeface="Century Gothic" panose="020B0502020202020204" pitchFamily="34" charset="0"/>
                    <a:ea typeface="+mn-ea"/>
                    <a:cs typeface="+mn-cs"/>
                  </a:defRPr>
                </a:pPr>
                <a:endParaRPr lang="es-CO"/>
              </a:p>
            </c:txPr>
            <c:dLblPos val="outEnd"/>
            <c:showLegendKey val="1"/>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'Muestra - Datos II'!$B$332:$B$336</c:f>
              <c:numCache>
                <c:formatCode>General</c:formatCode>
                <c:ptCount val="5"/>
                <c:pt idx="0">
                  <c:v>1</c:v>
                </c:pt>
                <c:pt idx="1">
                  <c:v>2</c:v>
                </c:pt>
                <c:pt idx="2">
                  <c:v>3</c:v>
                </c:pt>
                <c:pt idx="3">
                  <c:v>4</c:v>
                </c:pt>
                <c:pt idx="4">
                  <c:v>5</c:v>
                </c:pt>
              </c:numCache>
            </c:numRef>
          </c:cat>
          <c:val>
            <c:numRef>
              <c:f>'Muestra - Datos II'!$C$332:$C$336</c:f>
              <c:numCache>
                <c:formatCode>General</c:formatCode>
                <c:ptCount val="5"/>
                <c:pt idx="0">
                  <c:v>32</c:v>
                </c:pt>
                <c:pt idx="1">
                  <c:v>22</c:v>
                </c:pt>
                <c:pt idx="2">
                  <c:v>176</c:v>
                </c:pt>
                <c:pt idx="3">
                  <c:v>488</c:v>
                </c:pt>
                <c:pt idx="4">
                  <c:v>425</c:v>
                </c:pt>
              </c:numCache>
            </c:numRef>
          </c:val>
          <c:extLst>
            <c:ext xmlns:c16="http://schemas.microsoft.com/office/drawing/2014/chart" uri="{C3380CC4-5D6E-409C-BE32-E72D297353CC}">
              <c16:uniqueId val="{00000000-9FAC-4FE6-B0A6-66A4F21AA400}"/>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r>
              <a:rPr lang="en-US" sz="1400">
                <a:solidFill>
                  <a:srgbClr val="002060"/>
                </a:solidFill>
              </a:rPr>
              <a:t>PORCENTAJE DE SATISFACCIÓN I-2022</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tx>
            <c:strRef>
              <c:f>'COMPARATIVO I y II 2022'!$B$15</c:f>
              <c:strCache>
                <c:ptCount val="1"/>
                <c:pt idx="0">
                  <c:v>PORCENTAJE DE SATISFACCIÓN</c:v>
                </c:pt>
              </c:strCache>
            </c:strRef>
          </c:tx>
          <c:spPr>
            <a:solidFill>
              <a:srgbClr val="00B050"/>
            </a:solidFill>
          </c:spPr>
          <c:dPt>
            <c:idx val="0"/>
            <c:bubble3D val="0"/>
            <c:explosion val="4"/>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30F5-4756-9356-A557E1B7DEDC}"/>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0F5-4756-9356-A557E1B7DEDC}"/>
              </c:ext>
            </c:extLst>
          </c:dPt>
          <c:dLbls>
            <c:dLbl>
              <c:idx val="0"/>
              <c:layout>
                <c:manualLayout>
                  <c:x val="0.12638888888888877"/>
                  <c:y val="-8.3333333333333509E-2"/>
                </c:manualLayout>
              </c:layout>
              <c:dLblPos val="bestFit"/>
              <c:showLegendKey val="1"/>
              <c:showVal val="0"/>
              <c:showCatName val="0"/>
              <c:showSerName val="0"/>
              <c:showPercent val="1"/>
              <c:showBubbleSize val="0"/>
              <c:extLst>
                <c:ext xmlns:c15="http://schemas.microsoft.com/office/drawing/2012/chart" uri="{CE6537A1-D6FC-4f65-9D91-7224C49458BB}">
                  <c15:layout>
                    <c:manualLayout>
                      <c:w val="9.1111111111111101E-2"/>
                      <c:h val="8.9143700787401581E-2"/>
                    </c:manualLayout>
                  </c15:layout>
                </c:ext>
                <c:ext xmlns:c16="http://schemas.microsoft.com/office/drawing/2014/chart" uri="{C3380CC4-5D6E-409C-BE32-E72D297353CC}">
                  <c16:uniqueId val="{00000002-30F5-4756-9356-A557E1B7DEDC}"/>
                </c:ext>
              </c:extLst>
            </c:dLbl>
            <c:dLbl>
              <c:idx val="1"/>
              <c:layout>
                <c:manualLayout>
                  <c:x val="-0.23750000000000007"/>
                  <c:y val="3.9351851851851853E-2"/>
                </c:manualLayout>
              </c:layout>
              <c:dLblPos val="bestFit"/>
              <c:showLegendKey val="1"/>
              <c:showVal val="0"/>
              <c:showCatName val="0"/>
              <c:showSerName val="0"/>
              <c:showPercent val="1"/>
              <c:showBubbleSize val="0"/>
              <c:extLst>
                <c:ext xmlns:c15="http://schemas.microsoft.com/office/drawing/2012/chart" uri="{CE6537A1-D6FC-4f65-9D91-7224C49458BB}">
                  <c15:layout>
                    <c:manualLayout>
                      <c:w val="6.4444444444444429E-2"/>
                      <c:h val="8.4514071157771944E-2"/>
                    </c:manualLayout>
                  </c15:layout>
                </c:ext>
                <c:ext xmlns:c16="http://schemas.microsoft.com/office/drawing/2014/chart" uri="{C3380CC4-5D6E-409C-BE32-E72D297353CC}">
                  <c16:uniqueId val="{00000001-30F5-4756-9356-A557E1B7DEDC}"/>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Century Gothic" panose="020B0502020202020204" pitchFamily="34" charset="0"/>
                    <a:ea typeface="+mn-ea"/>
                    <a:cs typeface="+mn-cs"/>
                  </a:defRPr>
                </a:pPr>
                <a:endParaRPr lang="es-CO"/>
              </a:p>
            </c:txPr>
            <c:dLblPos val="outEnd"/>
            <c:showLegendKey val="1"/>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'COMPARATIVO I y II 2022'!$C$15:$D$15</c:f>
              <c:numCache>
                <c:formatCode>0%</c:formatCode>
                <c:ptCount val="2"/>
                <c:pt idx="0">
                  <c:v>0.931111111111111</c:v>
                </c:pt>
                <c:pt idx="1">
                  <c:v>6.8888888888888902E-2</c:v>
                </c:pt>
              </c:numCache>
            </c:numRef>
          </c:val>
          <c:extLst>
            <c:ext xmlns:c16="http://schemas.microsoft.com/office/drawing/2014/chart" uri="{C3380CC4-5D6E-409C-BE32-E72D297353CC}">
              <c16:uniqueId val="{00000000-30F5-4756-9356-A557E1B7DEDC}"/>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r>
              <a:rPr lang="en-US" sz="1400">
                <a:solidFill>
                  <a:srgbClr val="002060"/>
                </a:solidFill>
              </a:rPr>
              <a:t>PORCENTAJE DE SATISFACCIÓN II-2022</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tx>
            <c:strRef>
              <c:f>'COMPARATIVO I y II 2022'!$B$33</c:f>
              <c:strCache>
                <c:ptCount val="1"/>
                <c:pt idx="0">
                  <c:v>PORCENTAJE DE SATISFACCIÓN</c:v>
                </c:pt>
              </c:strCache>
            </c:strRef>
          </c:tx>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FBE-44DD-B84C-81013F4A0893}"/>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EFBE-44DD-B84C-81013F4A0893}"/>
              </c:ext>
            </c:extLst>
          </c:dPt>
          <c:dLbls>
            <c:dLbl>
              <c:idx val="0"/>
              <c:layout>
                <c:manualLayout>
                  <c:x val="0.10833333333333334"/>
                  <c:y val="-5.5555555555555552E-2"/>
                </c:manualLayout>
              </c:layout>
              <c:dLblPos val="bestFit"/>
              <c:showLegendKey val="1"/>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BE-44DD-B84C-81013F4A0893}"/>
                </c:ext>
              </c:extLst>
            </c:dLbl>
            <c:dLbl>
              <c:idx val="1"/>
              <c:layout>
                <c:manualLayout>
                  <c:x val="-0.1361111111111111"/>
                  <c:y val="4.1666666666666664E-2"/>
                </c:manualLayout>
              </c:layout>
              <c:dLblPos val="bestFit"/>
              <c:showLegendKey val="1"/>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FBE-44DD-B84C-81013F4A089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Century Gothic" panose="020B0502020202020204" pitchFamily="34" charset="0"/>
                    <a:ea typeface="+mn-ea"/>
                    <a:cs typeface="+mn-cs"/>
                  </a:defRPr>
                </a:pPr>
                <a:endParaRPr lang="es-CO"/>
              </a:p>
            </c:txPr>
            <c:dLblPos val="outEnd"/>
            <c:showLegendKey val="1"/>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val>
            <c:numRef>
              <c:f>'COMPARATIVO I y II 2022'!$C$33:$D$33</c:f>
              <c:numCache>
                <c:formatCode>0%</c:formatCode>
                <c:ptCount val="2"/>
                <c:pt idx="0">
                  <c:v>0.90633333333333344</c:v>
                </c:pt>
                <c:pt idx="1">
                  <c:v>9.3333333333333338E-2</c:v>
                </c:pt>
              </c:numCache>
            </c:numRef>
          </c:val>
          <c:extLst>
            <c:ext xmlns:c16="http://schemas.microsoft.com/office/drawing/2014/chart" uri="{C3380CC4-5D6E-409C-BE32-E72D297353CC}">
              <c16:uniqueId val="{00000000-EFBE-44DD-B84C-81013F4A0893}"/>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es-ES" sz="1400" b="1" i="0" u="none" strike="noStrike" baseline="0">
                <a:solidFill>
                  <a:srgbClr val="002060"/>
                </a:solidFill>
                <a:latin typeface="Century Gothic" panose="020B0502020202020204" pitchFamily="34" charset="0"/>
              </a:rPr>
              <a:t>ALTOS LOGROS</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rgbClr val="92D050"/>
            </a:solidFill>
            <a:ln>
              <a:noFill/>
            </a:ln>
            <a:effectLst/>
          </c:spPr>
          <c:invertIfNegative val="0"/>
          <c:dLbls>
            <c:spPr>
              <a:solidFill>
                <a:schemeClr val="bg2"/>
              </a:solidFill>
              <a:ln>
                <a:solidFill>
                  <a:schemeClr val="tx1"/>
                </a:solidFill>
              </a:ln>
              <a:effectLst/>
            </c:spPr>
            <c:txPr>
              <a:bodyPr rot="0" spcFirstLastPara="1" vertOverflow="ellipsis" vert="horz" wrap="square" lIns="38100" tIns="19050" rIns="38100" bIns="19050" anchor="ctr" anchorCtr="0">
                <a:spAutoFit/>
              </a:bodyPr>
              <a:lstStyle/>
              <a:p>
                <a:pPr algn="ctr">
                  <a:defRPr lang="es-CO" sz="1000" b="1" i="0" u="none" strike="noStrike" kern="1200" baseline="0">
                    <a:solidFill>
                      <a:srgbClr val="00206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'Muestra - Datos I'!$B$24:$B$28</c:f>
              <c:strCache>
                <c:ptCount val="5"/>
                <c:pt idx="0">
                  <c:v>AJEDREZ</c:v>
                </c:pt>
                <c:pt idx="1">
                  <c:v>HAPKIDO</c:v>
                </c:pt>
                <c:pt idx="2">
                  <c:v>TAEKWONDO</c:v>
                </c:pt>
                <c:pt idx="3">
                  <c:v>TENIS DE CAMPO</c:v>
                </c:pt>
                <c:pt idx="4">
                  <c:v>VOLEIBOL</c:v>
                </c:pt>
              </c:strCache>
            </c:strRef>
          </c:cat>
          <c:val>
            <c:numRef>
              <c:f>'Muestra - Datos I'!$C$24:$C$28</c:f>
              <c:numCache>
                <c:formatCode>General</c:formatCode>
                <c:ptCount val="5"/>
                <c:pt idx="0">
                  <c:v>18</c:v>
                </c:pt>
                <c:pt idx="1">
                  <c:v>10</c:v>
                </c:pt>
                <c:pt idx="2">
                  <c:v>5</c:v>
                </c:pt>
                <c:pt idx="3">
                  <c:v>17</c:v>
                </c:pt>
                <c:pt idx="4">
                  <c:v>3</c:v>
                </c:pt>
              </c:numCache>
            </c:numRef>
          </c:val>
          <c:extLst>
            <c:ext xmlns:c16="http://schemas.microsoft.com/office/drawing/2014/chart" uri="{C3380CC4-5D6E-409C-BE32-E72D297353CC}">
              <c16:uniqueId val="{00000000-443A-4DEB-95F3-4D43ABFA7999}"/>
            </c:ext>
          </c:extLst>
        </c:ser>
        <c:dLbls>
          <c:showLegendKey val="0"/>
          <c:showVal val="1"/>
          <c:showCatName val="0"/>
          <c:showSerName val="0"/>
          <c:showPercent val="0"/>
          <c:showBubbleSize val="0"/>
        </c:dLbls>
        <c:gapWidth val="6"/>
        <c:axId val="1762154479"/>
        <c:axId val="1903968671"/>
      </c:barChart>
      <c:catAx>
        <c:axId val="17621544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O" sz="900" b="0" i="0" u="none" strike="noStrike" kern="1200" baseline="0">
                <a:solidFill>
                  <a:srgbClr val="0070C0"/>
                </a:solidFill>
                <a:latin typeface="Century Gothic" panose="020B0502020202020204" pitchFamily="34" charset="0"/>
                <a:ea typeface="+mn-ea"/>
                <a:cs typeface="+mn-cs"/>
              </a:defRPr>
            </a:pPr>
            <a:endParaRPr lang="es-CO"/>
          </a:p>
        </c:txPr>
        <c:crossAx val="1903968671"/>
        <c:crosses val="autoZero"/>
        <c:auto val="1"/>
        <c:lblAlgn val="ctr"/>
        <c:lblOffset val="100"/>
        <c:noMultiLvlLbl val="0"/>
      </c:catAx>
      <c:valAx>
        <c:axId val="1903968671"/>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621544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baseline="0">
                <a:solidFill>
                  <a:srgbClr val="002060"/>
                </a:solidFill>
                <a:latin typeface="Century Gothic" panose="020B0502020202020204" pitchFamily="34" charset="0"/>
                <a:ea typeface="+mn-ea"/>
                <a:cs typeface="+mn-cs"/>
              </a:defRPr>
            </a:pPr>
            <a:r>
              <a:rPr lang="es-ES" sz="1400" b="1" i="0" u="none" strike="noStrike" baseline="0">
                <a:solidFill>
                  <a:srgbClr val="002060"/>
                </a:solidFill>
                <a:latin typeface="Century Gothic" panose="020B0502020202020204" pitchFamily="34" charset="0"/>
                <a:ea typeface="+mn-ea"/>
                <a:cs typeface="+mn-cs"/>
              </a:rPr>
              <a:t>FOMENTO Y DESARROLLO SOCIAL</a:t>
            </a:r>
          </a:p>
        </c:rich>
      </c:tx>
      <c:overlay val="0"/>
      <c:spPr>
        <a:noFill/>
        <a:ln>
          <a:noFill/>
        </a:ln>
        <a:effectLst/>
      </c:spPr>
      <c:txPr>
        <a:bodyPr rot="0" spcFirstLastPara="1" vertOverflow="ellipsis" vert="horz" wrap="square" anchor="ctr" anchorCtr="1"/>
        <a:lstStyle/>
        <a:p>
          <a:pPr algn="ctr" rtl="0">
            <a:defRPr lang="es-ES" sz="1400" b="1" i="0" u="none" strike="noStrike" baseline="0">
              <a:solidFill>
                <a:srgbClr val="002060"/>
              </a:solidFill>
              <a:latin typeface="Century Gothic" panose="020B0502020202020204" pitchFamily="34" charset="0"/>
              <a:ea typeface="+mn-ea"/>
              <a:cs typeface="+mn-cs"/>
            </a:defRPr>
          </a:pPr>
          <a:endParaRPr lang="es-CO"/>
        </a:p>
      </c:txPr>
    </c:title>
    <c:autoTitleDeleted val="0"/>
    <c:plotArea>
      <c:layout/>
      <c:barChart>
        <c:barDir val="bar"/>
        <c:grouping val="clustered"/>
        <c:varyColors val="0"/>
        <c:ser>
          <c:idx val="0"/>
          <c:order val="0"/>
          <c:spPr>
            <a:solidFill>
              <a:schemeClr val="tx2">
                <a:lumMod val="40000"/>
                <a:lumOff val="60000"/>
              </a:schemeClr>
            </a:solidFill>
            <a:ln>
              <a:noFill/>
            </a:ln>
            <a:effectLst/>
          </c:spPr>
          <c:invertIfNegative val="0"/>
          <c:dLbls>
            <c:spPr>
              <a:solidFill>
                <a:schemeClr val="bg2"/>
              </a:solidFill>
              <a:ln>
                <a:solidFill>
                  <a:schemeClr val="tx1"/>
                </a:solidFill>
              </a:ln>
              <a:effectLst/>
            </c:spPr>
            <c:txPr>
              <a:bodyPr rot="0" spcFirstLastPara="1" vertOverflow="ellipsis" vert="horz" wrap="square" lIns="38100" tIns="19050" rIns="38100" bIns="19050" anchor="ctr" anchorCtr="0">
                <a:spAutoFit/>
              </a:bodyPr>
              <a:lstStyle/>
              <a:p>
                <a:pPr algn="ctr">
                  <a:defRPr lang="es-CO" sz="1000" b="1" i="0" u="none" strike="noStrike" kern="1200" baseline="0">
                    <a:solidFill>
                      <a:srgbClr val="002060"/>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'Muestra - Datos I'!$B$33:$B$37</c:f>
              <c:strCache>
                <c:ptCount val="5"/>
                <c:pt idx="0">
                  <c:v>ACTIVIDAD FÍSICA MUSICALIZADA</c:v>
                </c:pt>
                <c:pt idx="1">
                  <c:v>CAMPISMO</c:v>
                </c:pt>
                <c:pt idx="2">
                  <c:v>DEPORTE ADAPTADO</c:v>
                </c:pt>
                <c:pt idx="3">
                  <c:v>RECREACIÓN</c:v>
                </c:pt>
                <c:pt idx="4">
                  <c:v>RUMBA KIDS</c:v>
                </c:pt>
              </c:strCache>
            </c:strRef>
          </c:cat>
          <c:val>
            <c:numRef>
              <c:f>'Muestra - Datos I'!$C$33:$C$37</c:f>
              <c:numCache>
                <c:formatCode>General</c:formatCode>
                <c:ptCount val="5"/>
                <c:pt idx="0">
                  <c:v>20</c:v>
                </c:pt>
                <c:pt idx="1">
                  <c:v>1</c:v>
                </c:pt>
                <c:pt idx="2">
                  <c:v>2</c:v>
                </c:pt>
                <c:pt idx="3">
                  <c:v>0</c:v>
                </c:pt>
                <c:pt idx="4">
                  <c:v>4</c:v>
                </c:pt>
              </c:numCache>
            </c:numRef>
          </c:val>
          <c:extLst>
            <c:ext xmlns:c16="http://schemas.microsoft.com/office/drawing/2014/chart" uri="{C3380CC4-5D6E-409C-BE32-E72D297353CC}">
              <c16:uniqueId val="{00000000-DA79-4EAA-BEF9-54ADB19A7D3A}"/>
            </c:ext>
          </c:extLst>
        </c:ser>
        <c:dLbls>
          <c:showLegendKey val="0"/>
          <c:showVal val="1"/>
          <c:showCatName val="0"/>
          <c:showSerName val="0"/>
          <c:showPercent val="0"/>
          <c:showBubbleSize val="0"/>
        </c:dLbls>
        <c:gapWidth val="6"/>
        <c:axId val="1964372399"/>
        <c:axId val="1960420719"/>
      </c:barChart>
      <c:catAx>
        <c:axId val="19643723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O" sz="900" b="0" i="0" u="none" strike="noStrike" kern="1200" baseline="0">
                <a:solidFill>
                  <a:srgbClr val="0070C0"/>
                </a:solidFill>
                <a:latin typeface="Century Gothic" panose="020B0502020202020204" pitchFamily="34" charset="0"/>
                <a:ea typeface="+mn-ea"/>
                <a:cs typeface="+mn-cs"/>
              </a:defRPr>
            </a:pPr>
            <a:endParaRPr lang="es-CO"/>
          </a:p>
        </c:txPr>
        <c:crossAx val="1960420719"/>
        <c:crosses val="autoZero"/>
        <c:auto val="1"/>
        <c:lblAlgn val="ctr"/>
        <c:lblOffset val="100"/>
        <c:noMultiLvlLbl val="0"/>
      </c:catAx>
      <c:valAx>
        <c:axId val="1960420719"/>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96437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Century Gothic" panose="020B0502020202020204" pitchFamily="34" charset="0"/>
                <a:ea typeface="+mn-ea"/>
                <a:cs typeface="+mn-cs"/>
              </a:defRPr>
            </a:pPr>
            <a:r>
              <a:rPr lang="es-CO">
                <a:solidFill>
                  <a:srgbClr val="002060"/>
                </a:solidFill>
              </a:rPr>
              <a:t>DIAGNÓSTICO POR INSTRUCTOR Y/O ENTRENADOR</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barChart>
        <c:barDir val="bar"/>
        <c:grouping val="stacked"/>
        <c:varyColors val="0"/>
        <c:ser>
          <c:idx val="0"/>
          <c:order val="0"/>
          <c:spPr>
            <a:solidFill>
              <a:srgbClr val="0070C0"/>
            </a:solidFill>
            <a:ln>
              <a:noFill/>
            </a:ln>
            <a:effectLst/>
          </c:spPr>
          <c:invertIfNegative val="0"/>
          <c:dLbls>
            <c:spPr>
              <a:solidFill>
                <a:schemeClr val="accent5">
                  <a:lumMod val="20000"/>
                  <a:lumOff val="80000"/>
                </a:schemeClr>
              </a:solid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Century Gothic" panose="020B0502020202020204" pitchFamily="34" charset="0"/>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'Muestra - Datos I'!$B$98:$B$160</c:f>
              <c:strCache>
                <c:ptCount val="63"/>
                <c:pt idx="0">
                  <c:v>JUAN ROLANDO MONTENEGRO</c:v>
                </c:pt>
                <c:pt idx="1">
                  <c:v>EDGAR MOYANO</c:v>
                </c:pt>
                <c:pt idx="2">
                  <c:v>ANDRES SEBASTIAN BELLO ALONSO </c:v>
                </c:pt>
                <c:pt idx="3">
                  <c:v>DEIBY KOLVI PATIÑO</c:v>
                </c:pt>
                <c:pt idx="4">
                  <c:v>WERNER ISAAC CHIA</c:v>
                </c:pt>
                <c:pt idx="5">
                  <c:v>NICOLAS EXNEYDER AVILA GUTIERREZ</c:v>
                </c:pt>
                <c:pt idx="6">
                  <c:v>LUZ DARI VELANDIA ESTUPIÑAN</c:v>
                </c:pt>
                <c:pt idx="7">
                  <c:v>CAMILO PAVA</c:v>
                </c:pt>
                <c:pt idx="8">
                  <c:v>CARLOS MURCIA</c:v>
                </c:pt>
                <c:pt idx="9">
                  <c:v>JOSE ALEJANDRO MENDEZ</c:v>
                </c:pt>
                <c:pt idx="10">
                  <c:v>DANIEL OSWALDO MARTINEZ</c:v>
                </c:pt>
                <c:pt idx="11">
                  <c:v>OLGA MARCELA ALFONSO RODRIGUEZ</c:v>
                </c:pt>
                <c:pt idx="12">
                  <c:v>JORGE ALBERTO CASTRO RAMIREZ</c:v>
                </c:pt>
                <c:pt idx="13">
                  <c:v>MICHAEL STEVEN AGUDELO RINCON </c:v>
                </c:pt>
                <c:pt idx="14">
                  <c:v>ISMAEL PANTOJA</c:v>
                </c:pt>
                <c:pt idx="15">
                  <c:v>CARLOS LEONARDO GARZON APONTE</c:v>
                </c:pt>
                <c:pt idx="16">
                  <c:v>DIEGO ALEXANDER SUAREZ BELLO</c:v>
                </c:pt>
                <c:pt idx="17">
                  <c:v>LUIS CARLOS PARRA GOMEZ</c:v>
                </c:pt>
                <c:pt idx="18">
                  <c:v>CRISTHIAN YESID GUERRERO YEPES</c:v>
                </c:pt>
                <c:pt idx="19">
                  <c:v>JUAN ANTONIO AGUDO OSORIO</c:v>
                </c:pt>
                <c:pt idx="20">
                  <c:v>DAVID GEOVANNY SARMIENTO </c:v>
                </c:pt>
                <c:pt idx="21">
                  <c:v>ENRIQUE MUNAR</c:v>
                </c:pt>
                <c:pt idx="22">
                  <c:v>OMAR JAVIER GUERRA</c:v>
                </c:pt>
                <c:pt idx="23">
                  <c:v>JULIO ENRIQUE ESPINOSA </c:v>
                </c:pt>
                <c:pt idx="24">
                  <c:v>MANUEL ANDRES ROCHA ESPINOSA </c:v>
                </c:pt>
                <c:pt idx="25">
                  <c:v>WILMER LOPEZ</c:v>
                </c:pt>
                <c:pt idx="26">
                  <c:v>VIVIANA GALEANO TORRES </c:v>
                </c:pt>
                <c:pt idx="27">
                  <c:v>CINDY TATIANA MALAVER VELEZ</c:v>
                </c:pt>
                <c:pt idx="28">
                  <c:v>JORGE ENRIQUE RODRIGUEZ MANRIQUE</c:v>
                </c:pt>
                <c:pt idx="29">
                  <c:v>LUIS GUILLERMO GUIO CARVAJAL</c:v>
                </c:pt>
                <c:pt idx="30">
                  <c:v>PAOLA GARZON </c:v>
                </c:pt>
                <c:pt idx="31">
                  <c:v>YEISON SNADER RODRIGUEZ MARTINEZ</c:v>
                </c:pt>
                <c:pt idx="32">
                  <c:v>JORGE ELIECER LOPEZ AGUIRRE </c:v>
                </c:pt>
                <c:pt idx="33">
                  <c:v>JENNY MARITZA MOLANO TRIANA</c:v>
                </c:pt>
                <c:pt idx="34">
                  <c:v>MELISSA MORA</c:v>
                </c:pt>
                <c:pt idx="35">
                  <c:v>NICOLAS BONILLA VENEGAS</c:v>
                </c:pt>
                <c:pt idx="36">
                  <c:v>PASCUAL LOZANO MATEUS</c:v>
                </c:pt>
                <c:pt idx="37">
                  <c:v>GERMAN ORLANDO CASALLAS VILLAREAL</c:v>
                </c:pt>
                <c:pt idx="38">
                  <c:v>GIOVANNY QUICENO</c:v>
                </c:pt>
                <c:pt idx="39">
                  <c:v>GERMAN ALEXANDER VILLARAGA VANEGAS</c:v>
                </c:pt>
                <c:pt idx="40">
                  <c:v>JULIAN QUIROGA</c:v>
                </c:pt>
                <c:pt idx="41">
                  <c:v>RUBEN DARIO TIBADUIZA CACERES</c:v>
                </c:pt>
                <c:pt idx="42">
                  <c:v>YOLMAN SANCHEZ PATIÑO</c:v>
                </c:pt>
                <c:pt idx="43">
                  <c:v>JOHN EDISON HERRERA VARON</c:v>
                </c:pt>
                <c:pt idx="44">
                  <c:v>RICARDO DANIEL PRIETO RODRIGUEZ</c:v>
                </c:pt>
                <c:pt idx="45">
                  <c:v>JULIAN CARDENAS</c:v>
                </c:pt>
                <c:pt idx="46">
                  <c:v>JHON ALEXANDER PALACIOS GALINDO</c:v>
                </c:pt>
                <c:pt idx="47">
                  <c:v>OSCAR DANIEL CONTRERAS GARZON</c:v>
                </c:pt>
                <c:pt idx="48">
                  <c:v>TULIO ALFONSO SANCHEZ</c:v>
                </c:pt>
                <c:pt idx="49">
                  <c:v>MONICA MOLINA</c:v>
                </c:pt>
                <c:pt idx="50">
                  <c:v>JOSE LUIS GOMEZ</c:v>
                </c:pt>
                <c:pt idx="51">
                  <c:v>FABIO APONTE</c:v>
                </c:pt>
                <c:pt idx="52">
                  <c:v>STEPHANIE MONCADA</c:v>
                </c:pt>
                <c:pt idx="53">
                  <c:v>JULIO BARRIOS</c:v>
                </c:pt>
                <c:pt idx="54">
                  <c:v>CATALINA DÍAZ</c:v>
                </c:pt>
                <c:pt idx="55">
                  <c:v>JORGE CHALA</c:v>
                </c:pt>
                <c:pt idx="56">
                  <c:v>HAMMER CAÑATE</c:v>
                </c:pt>
                <c:pt idx="57">
                  <c:v>DIANA MARIA GARCIA BELTRAN</c:v>
                </c:pt>
                <c:pt idx="58">
                  <c:v>JASBLEYDY CAROLINA ZAPATA PINEDA</c:v>
                </c:pt>
                <c:pt idx="59">
                  <c:v>ERICK CARRANZA</c:v>
                </c:pt>
                <c:pt idx="60">
                  <c:v>VICTORIA ALICIA GALVIS PATAQUIVA</c:v>
                </c:pt>
                <c:pt idx="61">
                  <c:v>JOHN JAIRO PATAQUIVA SIERRA</c:v>
                </c:pt>
                <c:pt idx="62">
                  <c:v>LAURA CORREDOR</c:v>
                </c:pt>
              </c:strCache>
            </c:strRef>
          </c:cat>
          <c:val>
            <c:numRef>
              <c:f>'Muestra - Datos I'!$C$98:$C$160</c:f>
              <c:numCache>
                <c:formatCode>General</c:formatCode>
                <c:ptCount val="63"/>
                <c:pt idx="0">
                  <c:v>18</c:v>
                </c:pt>
                <c:pt idx="1">
                  <c:v>0</c:v>
                </c:pt>
                <c:pt idx="2">
                  <c:v>24</c:v>
                </c:pt>
                <c:pt idx="3">
                  <c:v>7</c:v>
                </c:pt>
                <c:pt idx="4">
                  <c:v>6</c:v>
                </c:pt>
                <c:pt idx="5">
                  <c:v>12</c:v>
                </c:pt>
                <c:pt idx="6">
                  <c:v>10</c:v>
                </c:pt>
                <c:pt idx="7">
                  <c:v>10</c:v>
                </c:pt>
                <c:pt idx="8">
                  <c:v>52</c:v>
                </c:pt>
                <c:pt idx="9">
                  <c:v>16</c:v>
                </c:pt>
                <c:pt idx="10">
                  <c:v>7</c:v>
                </c:pt>
                <c:pt idx="11">
                  <c:v>25</c:v>
                </c:pt>
                <c:pt idx="12">
                  <c:v>7</c:v>
                </c:pt>
                <c:pt idx="13">
                  <c:v>2</c:v>
                </c:pt>
                <c:pt idx="14">
                  <c:v>0</c:v>
                </c:pt>
                <c:pt idx="15">
                  <c:v>17</c:v>
                </c:pt>
                <c:pt idx="16">
                  <c:v>33</c:v>
                </c:pt>
                <c:pt idx="17">
                  <c:v>22</c:v>
                </c:pt>
                <c:pt idx="18">
                  <c:v>16</c:v>
                </c:pt>
                <c:pt idx="19">
                  <c:v>7</c:v>
                </c:pt>
                <c:pt idx="20">
                  <c:v>23</c:v>
                </c:pt>
                <c:pt idx="21">
                  <c:v>14</c:v>
                </c:pt>
                <c:pt idx="22">
                  <c:v>0</c:v>
                </c:pt>
                <c:pt idx="23">
                  <c:v>3</c:v>
                </c:pt>
                <c:pt idx="24">
                  <c:v>27</c:v>
                </c:pt>
                <c:pt idx="25">
                  <c:v>3</c:v>
                </c:pt>
                <c:pt idx="26">
                  <c:v>29</c:v>
                </c:pt>
                <c:pt idx="27">
                  <c:v>21</c:v>
                </c:pt>
                <c:pt idx="28">
                  <c:v>18</c:v>
                </c:pt>
                <c:pt idx="29">
                  <c:v>10</c:v>
                </c:pt>
                <c:pt idx="30">
                  <c:v>6</c:v>
                </c:pt>
                <c:pt idx="31">
                  <c:v>6</c:v>
                </c:pt>
                <c:pt idx="32">
                  <c:v>7</c:v>
                </c:pt>
                <c:pt idx="33">
                  <c:v>9</c:v>
                </c:pt>
                <c:pt idx="34">
                  <c:v>10</c:v>
                </c:pt>
                <c:pt idx="35">
                  <c:v>15</c:v>
                </c:pt>
                <c:pt idx="36">
                  <c:v>9</c:v>
                </c:pt>
                <c:pt idx="37">
                  <c:v>26</c:v>
                </c:pt>
                <c:pt idx="38">
                  <c:v>1</c:v>
                </c:pt>
                <c:pt idx="39">
                  <c:v>29</c:v>
                </c:pt>
                <c:pt idx="40">
                  <c:v>9</c:v>
                </c:pt>
                <c:pt idx="41">
                  <c:v>17</c:v>
                </c:pt>
                <c:pt idx="42">
                  <c:v>5</c:v>
                </c:pt>
                <c:pt idx="43">
                  <c:v>38</c:v>
                </c:pt>
                <c:pt idx="44">
                  <c:v>7</c:v>
                </c:pt>
                <c:pt idx="45">
                  <c:v>7</c:v>
                </c:pt>
                <c:pt idx="46">
                  <c:v>11</c:v>
                </c:pt>
                <c:pt idx="47">
                  <c:v>3</c:v>
                </c:pt>
                <c:pt idx="48">
                  <c:v>18</c:v>
                </c:pt>
                <c:pt idx="49">
                  <c:v>0</c:v>
                </c:pt>
                <c:pt idx="50">
                  <c:v>3</c:v>
                </c:pt>
                <c:pt idx="51">
                  <c:v>24</c:v>
                </c:pt>
                <c:pt idx="52">
                  <c:v>29</c:v>
                </c:pt>
                <c:pt idx="53">
                  <c:v>33</c:v>
                </c:pt>
                <c:pt idx="54">
                  <c:v>11</c:v>
                </c:pt>
                <c:pt idx="55">
                  <c:v>36</c:v>
                </c:pt>
                <c:pt idx="56">
                  <c:v>6</c:v>
                </c:pt>
                <c:pt idx="57">
                  <c:v>6</c:v>
                </c:pt>
                <c:pt idx="58">
                  <c:v>6</c:v>
                </c:pt>
                <c:pt idx="59">
                  <c:v>6</c:v>
                </c:pt>
                <c:pt idx="60">
                  <c:v>2</c:v>
                </c:pt>
                <c:pt idx="61">
                  <c:v>0</c:v>
                </c:pt>
                <c:pt idx="62">
                  <c:v>1</c:v>
                </c:pt>
              </c:numCache>
            </c:numRef>
          </c:val>
          <c:extLst>
            <c:ext xmlns:c16="http://schemas.microsoft.com/office/drawing/2014/chart" uri="{C3380CC4-5D6E-409C-BE32-E72D297353CC}">
              <c16:uniqueId val="{00000000-4C59-43E7-9784-62F8D927EA98}"/>
            </c:ext>
          </c:extLst>
        </c:ser>
        <c:ser>
          <c:idx val="1"/>
          <c:order val="1"/>
          <c:spPr>
            <a:solidFill>
              <a:schemeClr val="accent2"/>
            </a:solidFill>
            <a:ln>
              <a:noFill/>
            </a:ln>
            <a:effectLst/>
          </c:spPr>
          <c:invertIfNegative val="0"/>
          <c:dLbls>
            <c:delete val="1"/>
          </c:dLbls>
          <c:cat>
            <c:strRef>
              <c:f>'Muestra - Datos I'!$B$98:$B$160</c:f>
              <c:strCache>
                <c:ptCount val="63"/>
                <c:pt idx="0">
                  <c:v>JUAN ROLANDO MONTENEGRO</c:v>
                </c:pt>
                <c:pt idx="1">
                  <c:v>EDGAR MOYANO</c:v>
                </c:pt>
                <c:pt idx="2">
                  <c:v>ANDRES SEBASTIAN BELLO ALONSO </c:v>
                </c:pt>
                <c:pt idx="3">
                  <c:v>DEIBY KOLVI PATIÑO</c:v>
                </c:pt>
                <c:pt idx="4">
                  <c:v>WERNER ISAAC CHIA</c:v>
                </c:pt>
                <c:pt idx="5">
                  <c:v>NICOLAS EXNEYDER AVILA GUTIERREZ</c:v>
                </c:pt>
                <c:pt idx="6">
                  <c:v>LUZ DARI VELANDIA ESTUPIÑAN</c:v>
                </c:pt>
                <c:pt idx="7">
                  <c:v>CAMILO PAVA</c:v>
                </c:pt>
                <c:pt idx="8">
                  <c:v>CARLOS MURCIA</c:v>
                </c:pt>
                <c:pt idx="9">
                  <c:v>JOSE ALEJANDRO MENDEZ</c:v>
                </c:pt>
                <c:pt idx="10">
                  <c:v>DANIEL OSWALDO MARTINEZ</c:v>
                </c:pt>
                <c:pt idx="11">
                  <c:v>OLGA MARCELA ALFONSO RODRIGUEZ</c:v>
                </c:pt>
                <c:pt idx="12">
                  <c:v>JORGE ALBERTO CASTRO RAMIREZ</c:v>
                </c:pt>
                <c:pt idx="13">
                  <c:v>MICHAEL STEVEN AGUDELO RINCON </c:v>
                </c:pt>
                <c:pt idx="14">
                  <c:v>ISMAEL PANTOJA</c:v>
                </c:pt>
                <c:pt idx="15">
                  <c:v>CARLOS LEONARDO GARZON APONTE</c:v>
                </c:pt>
                <c:pt idx="16">
                  <c:v>DIEGO ALEXANDER SUAREZ BELLO</c:v>
                </c:pt>
                <c:pt idx="17">
                  <c:v>LUIS CARLOS PARRA GOMEZ</c:v>
                </c:pt>
                <c:pt idx="18">
                  <c:v>CRISTHIAN YESID GUERRERO YEPES</c:v>
                </c:pt>
                <c:pt idx="19">
                  <c:v>JUAN ANTONIO AGUDO OSORIO</c:v>
                </c:pt>
                <c:pt idx="20">
                  <c:v>DAVID GEOVANNY SARMIENTO </c:v>
                </c:pt>
                <c:pt idx="21">
                  <c:v>ENRIQUE MUNAR</c:v>
                </c:pt>
                <c:pt idx="22">
                  <c:v>OMAR JAVIER GUERRA</c:v>
                </c:pt>
                <c:pt idx="23">
                  <c:v>JULIO ENRIQUE ESPINOSA </c:v>
                </c:pt>
                <c:pt idx="24">
                  <c:v>MANUEL ANDRES ROCHA ESPINOSA </c:v>
                </c:pt>
                <c:pt idx="25">
                  <c:v>WILMER LOPEZ</c:v>
                </c:pt>
                <c:pt idx="26">
                  <c:v>VIVIANA GALEANO TORRES </c:v>
                </c:pt>
                <c:pt idx="27">
                  <c:v>CINDY TATIANA MALAVER VELEZ</c:v>
                </c:pt>
                <c:pt idx="28">
                  <c:v>JORGE ENRIQUE RODRIGUEZ MANRIQUE</c:v>
                </c:pt>
                <c:pt idx="29">
                  <c:v>LUIS GUILLERMO GUIO CARVAJAL</c:v>
                </c:pt>
                <c:pt idx="30">
                  <c:v>PAOLA GARZON </c:v>
                </c:pt>
                <c:pt idx="31">
                  <c:v>YEISON SNADER RODRIGUEZ MARTINEZ</c:v>
                </c:pt>
                <c:pt idx="32">
                  <c:v>JORGE ELIECER LOPEZ AGUIRRE </c:v>
                </c:pt>
                <c:pt idx="33">
                  <c:v>JENNY MARITZA MOLANO TRIANA</c:v>
                </c:pt>
                <c:pt idx="34">
                  <c:v>MELISSA MORA</c:v>
                </c:pt>
                <c:pt idx="35">
                  <c:v>NICOLAS BONILLA VENEGAS</c:v>
                </c:pt>
                <c:pt idx="36">
                  <c:v>PASCUAL LOZANO MATEUS</c:v>
                </c:pt>
                <c:pt idx="37">
                  <c:v>GERMAN ORLANDO CASALLAS VILLAREAL</c:v>
                </c:pt>
                <c:pt idx="38">
                  <c:v>GIOVANNY QUICENO</c:v>
                </c:pt>
                <c:pt idx="39">
                  <c:v>GERMAN ALEXANDER VILLARAGA VANEGAS</c:v>
                </c:pt>
                <c:pt idx="40">
                  <c:v>JULIAN QUIROGA</c:v>
                </c:pt>
                <c:pt idx="41">
                  <c:v>RUBEN DARIO TIBADUIZA CACERES</c:v>
                </c:pt>
                <c:pt idx="42">
                  <c:v>YOLMAN SANCHEZ PATIÑO</c:v>
                </c:pt>
                <c:pt idx="43">
                  <c:v>JOHN EDISON HERRERA VARON</c:v>
                </c:pt>
                <c:pt idx="44">
                  <c:v>RICARDO DANIEL PRIETO RODRIGUEZ</c:v>
                </c:pt>
                <c:pt idx="45">
                  <c:v>JULIAN CARDENAS</c:v>
                </c:pt>
                <c:pt idx="46">
                  <c:v>JHON ALEXANDER PALACIOS GALINDO</c:v>
                </c:pt>
                <c:pt idx="47">
                  <c:v>OSCAR DANIEL CONTRERAS GARZON</c:v>
                </c:pt>
                <c:pt idx="48">
                  <c:v>TULIO ALFONSO SANCHEZ</c:v>
                </c:pt>
                <c:pt idx="49">
                  <c:v>MONICA MOLINA</c:v>
                </c:pt>
                <c:pt idx="50">
                  <c:v>JOSE LUIS GOMEZ</c:v>
                </c:pt>
                <c:pt idx="51">
                  <c:v>FABIO APONTE</c:v>
                </c:pt>
                <c:pt idx="52">
                  <c:v>STEPHANIE MONCADA</c:v>
                </c:pt>
                <c:pt idx="53">
                  <c:v>JULIO BARRIOS</c:v>
                </c:pt>
                <c:pt idx="54">
                  <c:v>CATALINA DÍAZ</c:v>
                </c:pt>
                <c:pt idx="55">
                  <c:v>JORGE CHALA</c:v>
                </c:pt>
                <c:pt idx="56">
                  <c:v>HAMMER CAÑATE</c:v>
                </c:pt>
                <c:pt idx="57">
                  <c:v>DIANA MARIA GARCIA BELTRAN</c:v>
                </c:pt>
                <c:pt idx="58">
                  <c:v>JASBLEYDY CAROLINA ZAPATA PINEDA</c:v>
                </c:pt>
                <c:pt idx="59">
                  <c:v>ERICK CARRANZA</c:v>
                </c:pt>
                <c:pt idx="60">
                  <c:v>VICTORIA ALICIA GALVIS PATAQUIVA</c:v>
                </c:pt>
                <c:pt idx="61">
                  <c:v>JOHN JAIRO PATAQUIVA SIERRA</c:v>
                </c:pt>
                <c:pt idx="62">
                  <c:v>LAURA CORREDOR</c:v>
                </c:pt>
              </c:strCache>
            </c:strRef>
          </c:cat>
          <c:val>
            <c:numRef>
              <c:f>'Muestra - Datos I'!$D$98:$D$160</c:f>
              <c:numCache>
                <c:formatCode>0%</c:formatCode>
                <c:ptCount val="63"/>
                <c:pt idx="0">
                  <c:v>2.1556886227544911E-2</c:v>
                </c:pt>
                <c:pt idx="1">
                  <c:v>0</c:v>
                </c:pt>
                <c:pt idx="2">
                  <c:v>2.874251497005988E-2</c:v>
                </c:pt>
                <c:pt idx="3">
                  <c:v>8.3832335329341312E-3</c:v>
                </c:pt>
                <c:pt idx="4">
                  <c:v>7.18562874251497E-3</c:v>
                </c:pt>
                <c:pt idx="5">
                  <c:v>1.437125748502994E-2</c:v>
                </c:pt>
                <c:pt idx="6">
                  <c:v>1.1976047904191617E-2</c:v>
                </c:pt>
                <c:pt idx="7">
                  <c:v>1.1976047904191617E-2</c:v>
                </c:pt>
                <c:pt idx="8">
                  <c:v>6.2275449101796408E-2</c:v>
                </c:pt>
                <c:pt idx="9">
                  <c:v>1.9161676646706587E-2</c:v>
                </c:pt>
                <c:pt idx="10">
                  <c:v>8.3832335329341312E-3</c:v>
                </c:pt>
                <c:pt idx="11">
                  <c:v>2.9940119760479042E-2</c:v>
                </c:pt>
                <c:pt idx="12">
                  <c:v>8.3832335329341312E-3</c:v>
                </c:pt>
                <c:pt idx="13">
                  <c:v>2.3952095808383233E-3</c:v>
                </c:pt>
                <c:pt idx="14">
                  <c:v>0</c:v>
                </c:pt>
                <c:pt idx="15">
                  <c:v>2.0359281437125749E-2</c:v>
                </c:pt>
                <c:pt idx="16">
                  <c:v>3.9520958083832339E-2</c:v>
                </c:pt>
                <c:pt idx="17">
                  <c:v>2.6347305389221556E-2</c:v>
                </c:pt>
                <c:pt idx="18">
                  <c:v>1.9161676646706587E-2</c:v>
                </c:pt>
                <c:pt idx="19">
                  <c:v>8.3832335329341312E-3</c:v>
                </c:pt>
                <c:pt idx="20">
                  <c:v>2.7544910179640718E-2</c:v>
                </c:pt>
                <c:pt idx="21">
                  <c:v>1.6766467065868262E-2</c:v>
                </c:pt>
                <c:pt idx="22">
                  <c:v>0</c:v>
                </c:pt>
                <c:pt idx="23">
                  <c:v>3.592814371257485E-3</c:v>
                </c:pt>
                <c:pt idx="24">
                  <c:v>3.2335329341317366E-2</c:v>
                </c:pt>
                <c:pt idx="25">
                  <c:v>3.592814371257485E-3</c:v>
                </c:pt>
                <c:pt idx="26">
                  <c:v>3.473053892215569E-2</c:v>
                </c:pt>
                <c:pt idx="27">
                  <c:v>2.5149700598802394E-2</c:v>
                </c:pt>
                <c:pt idx="28">
                  <c:v>2.1556886227544911E-2</c:v>
                </c:pt>
                <c:pt idx="29">
                  <c:v>1.1976047904191617E-2</c:v>
                </c:pt>
                <c:pt idx="30">
                  <c:v>7.18562874251497E-3</c:v>
                </c:pt>
                <c:pt idx="31">
                  <c:v>7.18562874251497E-3</c:v>
                </c:pt>
                <c:pt idx="32">
                  <c:v>8.3832335329341312E-3</c:v>
                </c:pt>
                <c:pt idx="33">
                  <c:v>1.0778443113772455E-2</c:v>
                </c:pt>
                <c:pt idx="34">
                  <c:v>1.1976047904191617E-2</c:v>
                </c:pt>
                <c:pt idx="35">
                  <c:v>1.7964071856287425E-2</c:v>
                </c:pt>
                <c:pt idx="36">
                  <c:v>1.0778443113772455E-2</c:v>
                </c:pt>
                <c:pt idx="37">
                  <c:v>3.1137724550898204E-2</c:v>
                </c:pt>
                <c:pt idx="38">
                  <c:v>1.1976047904191617E-3</c:v>
                </c:pt>
                <c:pt idx="39">
                  <c:v>3.473053892215569E-2</c:v>
                </c:pt>
                <c:pt idx="40">
                  <c:v>1.0778443113772455E-2</c:v>
                </c:pt>
                <c:pt idx="41">
                  <c:v>2.0359281437125749E-2</c:v>
                </c:pt>
                <c:pt idx="42">
                  <c:v>5.9880239520958087E-3</c:v>
                </c:pt>
                <c:pt idx="43">
                  <c:v>4.5508982035928146E-2</c:v>
                </c:pt>
                <c:pt idx="44">
                  <c:v>8.3832335329341312E-3</c:v>
                </c:pt>
                <c:pt idx="45">
                  <c:v>8.3832335329341312E-3</c:v>
                </c:pt>
                <c:pt idx="46">
                  <c:v>1.3173652694610778E-2</c:v>
                </c:pt>
                <c:pt idx="47">
                  <c:v>3.592814371257485E-3</c:v>
                </c:pt>
                <c:pt idx="48">
                  <c:v>2.1556886227544911E-2</c:v>
                </c:pt>
                <c:pt idx="49">
                  <c:v>0</c:v>
                </c:pt>
                <c:pt idx="50">
                  <c:v>3.592814371257485E-3</c:v>
                </c:pt>
                <c:pt idx="51">
                  <c:v>2.874251497005988E-2</c:v>
                </c:pt>
                <c:pt idx="52">
                  <c:v>3.473053892215569E-2</c:v>
                </c:pt>
                <c:pt idx="53">
                  <c:v>3.9520958083832339E-2</c:v>
                </c:pt>
                <c:pt idx="54">
                  <c:v>1.3173652694610778E-2</c:v>
                </c:pt>
                <c:pt idx="55">
                  <c:v>4.3113772455089822E-2</c:v>
                </c:pt>
                <c:pt idx="56">
                  <c:v>7.18562874251497E-3</c:v>
                </c:pt>
                <c:pt idx="57">
                  <c:v>7.18562874251497E-3</c:v>
                </c:pt>
                <c:pt idx="58">
                  <c:v>7.18562874251497E-3</c:v>
                </c:pt>
                <c:pt idx="59">
                  <c:v>7.18562874251497E-3</c:v>
                </c:pt>
                <c:pt idx="60">
                  <c:v>2.3952095808383233E-3</c:v>
                </c:pt>
                <c:pt idx="61">
                  <c:v>0</c:v>
                </c:pt>
                <c:pt idx="62">
                  <c:v>1.1976047904191617E-3</c:v>
                </c:pt>
              </c:numCache>
            </c:numRef>
          </c:val>
          <c:extLst>
            <c:ext xmlns:c16="http://schemas.microsoft.com/office/drawing/2014/chart" uri="{C3380CC4-5D6E-409C-BE32-E72D297353CC}">
              <c16:uniqueId val="{00000001-4C59-43E7-9784-62F8D927EA98}"/>
            </c:ext>
          </c:extLst>
        </c:ser>
        <c:dLbls>
          <c:dLblPos val="ctr"/>
          <c:showLegendKey val="0"/>
          <c:showVal val="1"/>
          <c:showCatName val="0"/>
          <c:showSerName val="0"/>
          <c:showPercent val="0"/>
          <c:showBubbleSize val="0"/>
        </c:dLbls>
        <c:gapWidth val="79"/>
        <c:overlap val="100"/>
        <c:axId val="1756619663"/>
        <c:axId val="1981273567"/>
      </c:barChart>
      <c:catAx>
        <c:axId val="17566196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cap="all" spc="120" normalizeH="0" baseline="0">
                <a:solidFill>
                  <a:srgbClr val="0070C0"/>
                </a:solidFill>
                <a:latin typeface="Century Gothic" panose="020B0502020202020204" pitchFamily="34" charset="0"/>
                <a:ea typeface="+mn-ea"/>
                <a:cs typeface="+mn-cs"/>
              </a:defRPr>
            </a:pPr>
            <a:endParaRPr lang="es-CO"/>
          </a:p>
        </c:txPr>
        <c:crossAx val="1981273567"/>
        <c:crosses val="autoZero"/>
        <c:auto val="1"/>
        <c:lblAlgn val="ctr"/>
        <c:lblOffset val="100"/>
        <c:noMultiLvlLbl val="0"/>
      </c:catAx>
      <c:valAx>
        <c:axId val="1981273567"/>
        <c:scaling>
          <c:orientation val="minMax"/>
        </c:scaling>
        <c:delete val="1"/>
        <c:axPos val="b"/>
        <c:numFmt formatCode="General" sourceLinked="1"/>
        <c:majorTickMark val="none"/>
        <c:minorTickMark val="none"/>
        <c:tickLblPos val="nextTo"/>
        <c:crossAx val="1756619663"/>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200" b="1">
                <a:solidFill>
                  <a:srgbClr val="002060"/>
                </a:solidFill>
              </a:rPr>
              <a:t>PORCENTAJE FAVORABILIDAD INSCRIPCIONES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plotArea>
      <c:layout/>
      <c:pieChart>
        <c:varyColors val="1"/>
        <c:ser>
          <c:idx val="0"/>
          <c:order val="0"/>
          <c:dPt>
            <c:idx val="0"/>
            <c:bubble3D val="0"/>
            <c:explosion val="12"/>
            <c:spPr>
              <a:solidFill>
                <a:schemeClr val="accent1"/>
              </a:solidFill>
              <a:ln w="19050">
                <a:solidFill>
                  <a:schemeClr val="lt1"/>
                </a:solidFill>
              </a:ln>
              <a:effectLst/>
            </c:spPr>
            <c:extLst>
              <c:ext xmlns:c16="http://schemas.microsoft.com/office/drawing/2014/chart" uri="{C3380CC4-5D6E-409C-BE32-E72D297353CC}">
                <c16:uniqueId val="{00000002-CFBF-4401-8C9D-6B97FC18674E}"/>
              </c:ext>
            </c:extLst>
          </c:dPt>
          <c:dPt>
            <c:idx val="1"/>
            <c:bubble3D val="0"/>
            <c:explosion val="9"/>
            <c:spPr>
              <a:solidFill>
                <a:schemeClr val="accent2"/>
              </a:solidFill>
              <a:ln w="19050">
                <a:solidFill>
                  <a:schemeClr val="lt1"/>
                </a:solidFill>
              </a:ln>
              <a:effectLst/>
            </c:spPr>
            <c:extLst>
              <c:ext xmlns:c16="http://schemas.microsoft.com/office/drawing/2014/chart" uri="{C3380CC4-5D6E-409C-BE32-E72D297353CC}">
                <c16:uniqueId val="{00000001-CFBF-4401-8C9D-6B97FC18674E}"/>
              </c:ext>
            </c:extLst>
          </c:dPt>
          <c:dLbls>
            <c:dLbl>
              <c:idx val="0"/>
              <c:layout>
                <c:manualLayout>
                  <c:x val="-0.10917810180299758"/>
                  <c:y val="-0.15723853071335706"/>
                </c:manualLayout>
              </c:layout>
              <c:tx>
                <c:rich>
                  <a:bodyPr/>
                  <a:lstStyle/>
                  <a:p>
                    <a:fld id="{81D8BC35-9F9F-4488-8921-D1FE16A5097C}" type="CATEGORYNAME">
                      <a:rPr lang="en-US" sz="1200">
                        <a:solidFill>
                          <a:sysClr val="windowText" lastClr="000000"/>
                        </a:solidFill>
                      </a:rPr>
                      <a:pPr/>
                      <a:t>[NOMBRE DE CATEGORÍA]</a:t>
                    </a:fld>
                    <a:r>
                      <a:rPr lang="en-US" sz="1200" baseline="0">
                        <a:solidFill>
                          <a:sysClr val="windowText" lastClr="000000"/>
                        </a:solidFill>
                      </a:rPr>
                      <a:t>
</a:t>
                    </a:r>
                    <a:fld id="{ADB519E9-8D00-46FD-8380-99B4537E0480}" type="PERCENTAGE">
                      <a:rPr lang="en-US" sz="1200" baseline="0">
                        <a:solidFill>
                          <a:sysClr val="windowText" lastClr="000000"/>
                        </a:solidFill>
                      </a:rPr>
                      <a:pPr/>
                      <a:t>[PORCENTAJE]</a:t>
                    </a:fld>
                    <a:endParaRPr lang="en-US" sz="1200" baseline="0">
                      <a:solidFill>
                        <a:sysClr val="windowText" lastClr="000000"/>
                      </a:solidFill>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16192407842507245"/>
                      <c:h val="0.20942188188800157"/>
                    </c:manualLayout>
                  </c15:layout>
                  <c15:dlblFieldTable/>
                  <c15:showDataLabelsRange val="0"/>
                </c:ext>
                <c:ext xmlns:c16="http://schemas.microsoft.com/office/drawing/2014/chart" uri="{C3380CC4-5D6E-409C-BE32-E72D297353CC}">
                  <c16:uniqueId val="{00000002-CFBF-4401-8C9D-6B97FC18674E}"/>
                </c:ext>
              </c:extLst>
            </c:dLbl>
            <c:dLbl>
              <c:idx val="1"/>
              <c:layout>
                <c:manualLayout>
                  <c:x val="-0.14435640960363591"/>
                  <c:y val="9.400436539058561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8.8074666038170157E-2"/>
                      <c:h val="0.13118305616940173"/>
                    </c:manualLayout>
                  </c15:layout>
                </c:ext>
                <c:ext xmlns:c16="http://schemas.microsoft.com/office/drawing/2014/chart" uri="{C3380CC4-5D6E-409C-BE32-E72D297353CC}">
                  <c16:uniqueId val="{00000001-CFBF-4401-8C9D-6B97FC18674E}"/>
                </c:ext>
              </c:extLst>
            </c:dLbl>
            <c:spPr>
              <a:noFill/>
              <a:ln>
                <a:solidFill>
                  <a:srgbClr val="002060"/>
                </a:solidFill>
              </a:ln>
              <a:effectLst/>
            </c:spPr>
            <c:txPr>
              <a:bodyPr rot="0" spcFirstLastPara="1" vertOverflow="ellipsis" vert="horz" wrap="square" anchor="ctr" anchorCtr="1"/>
              <a:lstStyle/>
              <a:p>
                <a:pPr>
                  <a:defRPr sz="900" b="1" i="0" u="none" strike="noStrike" kern="1200" baseline="0">
                    <a:solidFill>
                      <a:sysClr val="windowText" lastClr="00000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I'!$B$176:$B$177</c:f>
              <c:strCache>
                <c:ptCount val="2"/>
                <c:pt idx="0">
                  <c:v>SI</c:v>
                </c:pt>
                <c:pt idx="1">
                  <c:v>NO</c:v>
                </c:pt>
              </c:strCache>
            </c:strRef>
          </c:cat>
          <c:val>
            <c:numRef>
              <c:f>'Muestra - Datos I'!$C$176:$C$177</c:f>
              <c:numCache>
                <c:formatCode>General</c:formatCode>
                <c:ptCount val="2"/>
                <c:pt idx="0">
                  <c:v>764</c:v>
                </c:pt>
                <c:pt idx="1">
                  <c:v>71</c:v>
                </c:pt>
              </c:numCache>
            </c:numRef>
          </c:val>
          <c:extLst>
            <c:ext xmlns:c16="http://schemas.microsoft.com/office/drawing/2014/chart" uri="{C3380CC4-5D6E-409C-BE32-E72D297353CC}">
              <c16:uniqueId val="{00000000-CFBF-4401-8C9D-6B97FC18674E}"/>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080" b="0" i="0" u="none" strike="noStrike" kern="1200" cap="all" baseline="0">
                <a:solidFill>
                  <a:srgbClr val="002060"/>
                </a:solidFill>
                <a:latin typeface="Century Gothic" panose="020B0502020202020204" pitchFamily="34" charset="0"/>
                <a:ea typeface="+mn-ea"/>
                <a:cs typeface="+mn-cs"/>
              </a:defRPr>
            </a:pPr>
            <a:r>
              <a:rPr lang="es-CO" b="1">
                <a:solidFill>
                  <a:srgbClr val="002060"/>
                </a:solidFill>
              </a:rPr>
              <a:t>PUBLICACIÓN Y CONSOLIDACIÓN</a:t>
            </a:r>
            <a:r>
              <a:rPr lang="es-CO" b="1" baseline="0">
                <a:solidFill>
                  <a:srgbClr val="002060"/>
                </a:solidFill>
              </a:rPr>
              <a:t> </a:t>
            </a:r>
            <a:r>
              <a:rPr lang="es-CO" b="1">
                <a:solidFill>
                  <a:srgbClr val="002060"/>
                </a:solidFill>
              </a:rPr>
              <a:t>INFORMACIÓN</a:t>
            </a:r>
            <a:r>
              <a:rPr lang="es-CO" b="1" baseline="0">
                <a:solidFill>
                  <a:srgbClr val="002060"/>
                </a:solidFill>
              </a:rPr>
              <a:t>  INSCRIPCIONES</a:t>
            </a:r>
            <a:endParaRPr lang="es-CO" b="1">
              <a:solidFill>
                <a:srgbClr val="002060"/>
              </a:solidFill>
            </a:endParaRPr>
          </a:p>
        </c:rich>
      </c:tx>
      <c:overlay val="0"/>
      <c:spPr>
        <a:noFill/>
        <a:ln>
          <a:noFill/>
        </a:ln>
        <a:effectLst/>
      </c:spPr>
      <c:txPr>
        <a:bodyPr rot="0" spcFirstLastPara="1" vertOverflow="ellipsis" vert="horz" wrap="square" anchor="ctr" anchorCtr="1"/>
        <a:lstStyle/>
        <a:p>
          <a:pPr>
            <a:defRPr lang="es-CO" sz="1080" b="0" i="0" u="none" strike="noStrike" kern="1200" cap="all" baseline="0">
              <a:solidFill>
                <a:srgbClr val="002060"/>
              </a:solidFill>
              <a:latin typeface="Century Gothic" panose="020B0502020202020204" pitchFamily="34" charset="0"/>
              <a:ea typeface="+mn-ea"/>
              <a:cs typeface="+mn-cs"/>
            </a:defRPr>
          </a:pPr>
          <a:endParaRPr lang="es-CO"/>
        </a:p>
      </c:txPr>
    </c:title>
    <c:autoTitleDeleted val="0"/>
    <c:plotArea>
      <c:layout/>
      <c:pieChart>
        <c:varyColors val="1"/>
        <c:ser>
          <c:idx val="0"/>
          <c:order val="0"/>
          <c:explosion val="1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513-4E04-8B41-74EF9140601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513-4E04-8B41-74EF9140601A}"/>
              </c:ext>
            </c:extLst>
          </c:dPt>
          <c:dLbls>
            <c:dLbl>
              <c:idx val="0"/>
              <c:layout>
                <c:manualLayout>
                  <c:x val="-7.9166666666666635E-2"/>
                  <c:y val="-0.21064814814814817"/>
                </c:manualLayout>
              </c:layout>
              <c:spPr>
                <a:noFill/>
                <a:ln>
                  <a:solidFill>
                    <a:sysClr val="windowText" lastClr="000000"/>
                  </a:solidFill>
                </a:ln>
                <a:effectLst/>
              </c:spPr>
              <c:txPr>
                <a:bodyPr rot="0" spcFirstLastPara="1" vertOverflow="ellipsis" vert="horz" wrap="square" anchor="ctr" anchorCtr="1"/>
                <a:lstStyle/>
                <a:p>
                  <a:pPr>
                    <a:defRPr lang="es-CO" sz="9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4987510936132981"/>
                      <c:h val="0.20398148148148149"/>
                    </c:manualLayout>
                  </c15:layout>
                </c:ext>
                <c:ext xmlns:c16="http://schemas.microsoft.com/office/drawing/2014/chart" uri="{C3380CC4-5D6E-409C-BE32-E72D297353CC}">
                  <c16:uniqueId val="{00000001-8513-4E04-8B41-74EF9140601A}"/>
                </c:ext>
              </c:extLst>
            </c:dLbl>
            <c:dLbl>
              <c:idx val="1"/>
              <c:layout>
                <c:manualLayout>
                  <c:x val="-7.9166666666666718E-2"/>
                  <c:y val="7.1759259259259259E-2"/>
                </c:manualLayout>
              </c:layout>
              <c:spPr>
                <a:noFill/>
                <a:ln>
                  <a:solidFill>
                    <a:sysClr val="windowText" lastClr="000000"/>
                  </a:solidFill>
                </a:ln>
                <a:effectLst/>
              </c:spPr>
              <c:txPr>
                <a:bodyPr rot="0" spcFirstLastPara="1" vertOverflow="ellipsis" vert="horz" wrap="square" anchor="ctr" anchorCtr="1"/>
                <a:lstStyle/>
                <a:p>
                  <a:pPr>
                    <a:defRPr lang="es-CO" sz="9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9.3000000000000013E-2"/>
                      <c:h val="0.15768518518518518"/>
                    </c:manualLayout>
                  </c15:layout>
                </c:ext>
                <c:ext xmlns:c16="http://schemas.microsoft.com/office/drawing/2014/chart" uri="{C3380CC4-5D6E-409C-BE32-E72D297353CC}">
                  <c16:uniqueId val="{00000002-8513-4E04-8B41-74EF9140601A}"/>
                </c:ext>
              </c:extLst>
            </c:dLbl>
            <c:spPr>
              <a:ln>
                <a:solidFill>
                  <a:sysClr val="windowText" lastClr="000000"/>
                </a:solidFill>
              </a:ln>
            </c:spPr>
            <c:txPr>
              <a:bodyPr rot="0" spcFirstLastPara="1" vertOverflow="ellipsis" vert="horz" wrap="square" anchor="ctr" anchorCtr="1"/>
              <a:lstStyle/>
              <a:p>
                <a:pPr>
                  <a:defRPr lang="es-CO" sz="900" b="1" i="0" u="none" strike="noStrike" kern="1200" spc="0" baseline="0">
                    <a:solidFill>
                      <a:sysClr val="windowText" lastClr="000000"/>
                    </a:solidFill>
                    <a:latin typeface="Century Gothic" panose="020B0502020202020204" pitchFamily="34" charset="0"/>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'Muestra - Datos I'!$B$185:$B$186</c:f>
              <c:strCache>
                <c:ptCount val="2"/>
                <c:pt idx="0">
                  <c:v>SI</c:v>
                </c:pt>
                <c:pt idx="1">
                  <c:v>NO</c:v>
                </c:pt>
              </c:strCache>
            </c:strRef>
          </c:cat>
          <c:val>
            <c:numRef>
              <c:f>'Muestra - Datos I'!$C$185:$C$186</c:f>
              <c:numCache>
                <c:formatCode>General</c:formatCode>
                <c:ptCount val="2"/>
                <c:pt idx="0">
                  <c:v>776</c:v>
                </c:pt>
                <c:pt idx="1">
                  <c:v>59</c:v>
                </c:pt>
              </c:numCache>
            </c:numRef>
          </c:val>
          <c:extLst>
            <c:ext xmlns:c16="http://schemas.microsoft.com/office/drawing/2014/chart" uri="{C3380CC4-5D6E-409C-BE32-E72D297353CC}">
              <c16:uniqueId val="{00000000-8513-4E04-8B41-74EF9140601A}"/>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CO" sz="900" b="0" i="0" u="none" strike="noStrike" kern="1200" baseline="0">
          <a:solidFill>
            <a:schemeClr val="tx1"/>
          </a:solidFill>
          <a:latin typeface="Century Gothic" panose="020B0502020202020204" pitchFamily="34" charset="0"/>
          <a:ea typeface="+mn-ea"/>
          <a:cs typeface="+mn-cs"/>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rgbClr val="002060"/>
                </a:solidFill>
                <a:latin typeface="+mn-lt"/>
                <a:ea typeface="+mn-ea"/>
                <a:cs typeface="+mn-cs"/>
              </a:defRPr>
            </a:pPr>
            <a:r>
              <a:rPr lang="es-CO" sz="1000">
                <a:solidFill>
                  <a:srgbClr val="002060"/>
                </a:solidFill>
              </a:rPr>
              <a:t>EVALUACIÓN</a:t>
            </a:r>
            <a:r>
              <a:rPr lang="es-CO" sz="1000" baseline="0">
                <a:solidFill>
                  <a:srgbClr val="002060"/>
                </a:solidFill>
              </a:rPr>
              <a:t> METODOLÓGIA IMPLEMENTADA</a:t>
            </a:r>
            <a:endParaRPr lang="es-CO" sz="1000">
              <a:solidFill>
                <a:srgbClr val="002060"/>
              </a:solidFill>
            </a:endParaRPr>
          </a:p>
        </c:rich>
      </c:tx>
      <c:layout>
        <c:manualLayout>
          <c:xMode val="edge"/>
          <c:yMode val="edge"/>
          <c:x val="2.5265294785875365E-2"/>
          <c:y val="0.16171393661003591"/>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rgbClr val="002060"/>
              </a:solidFill>
              <a:latin typeface="+mn-lt"/>
              <a:ea typeface="+mn-ea"/>
              <a:cs typeface="+mn-cs"/>
            </a:defRPr>
          </a:pPr>
          <a:endParaRPr lang="es-CO"/>
        </a:p>
      </c:txPr>
    </c:title>
    <c:autoTitleDeleted val="0"/>
    <c:plotArea>
      <c:layout/>
      <c:pieChart>
        <c:varyColors val="1"/>
        <c:ser>
          <c:idx val="0"/>
          <c:order val="0"/>
          <c:dPt>
            <c:idx val="0"/>
            <c:bubble3D val="0"/>
            <c:explosion val="12"/>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015-4C56-9D98-36AABE5D3557}"/>
              </c:ext>
            </c:extLst>
          </c:dPt>
          <c:dPt>
            <c:idx val="1"/>
            <c:bubble3D val="0"/>
            <c:explosion val="6"/>
            <c:spPr>
              <a:solidFill>
                <a:srgbClr val="FFC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015-4C56-9D98-36AABE5D3557}"/>
              </c:ext>
            </c:extLst>
          </c:dPt>
          <c:dPt>
            <c:idx val="2"/>
            <c:bubble3D val="0"/>
            <c:explosion val="4"/>
            <c:spPr>
              <a:solidFill>
                <a:srgbClr val="FFFF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015-4C56-9D98-36AABE5D3557}"/>
              </c:ext>
            </c:extLst>
          </c:dPt>
          <c:dPt>
            <c:idx val="3"/>
            <c:bubble3D val="0"/>
            <c:explosion val="1"/>
            <c:spPr>
              <a:solidFill>
                <a:srgbClr val="00B05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015-4C56-9D98-36AABE5D3557}"/>
              </c:ext>
            </c:extLst>
          </c:dPt>
          <c:dPt>
            <c:idx val="4"/>
            <c:bubble3D val="0"/>
            <c:explosion val="5"/>
            <c:spPr>
              <a:solidFill>
                <a:srgbClr val="00B0F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015-4C56-9D98-36AABE5D3557}"/>
              </c:ext>
            </c:extLst>
          </c:dPt>
          <c:dLbls>
            <c:dLbl>
              <c:idx val="0"/>
              <c:layout>
                <c:manualLayout>
                  <c:x val="-0.10103685102201762"/>
                  <c:y val="4.4996559739431896E-2"/>
                </c:manualLayout>
              </c:layout>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4.3259093561962787E-2"/>
                      <c:h val="8.5252077347088201E-2"/>
                    </c:manualLayout>
                  </c15:layout>
                </c:ext>
                <c:ext xmlns:c16="http://schemas.microsoft.com/office/drawing/2014/chart" uri="{C3380CC4-5D6E-409C-BE32-E72D297353CC}">
                  <c16:uniqueId val="{00000005-B015-4C56-9D98-36AABE5D3557}"/>
                </c:ext>
              </c:extLst>
            </c:dLbl>
            <c:dLbl>
              <c:idx val="1"/>
              <c:layout>
                <c:manualLayout>
                  <c:x val="3.9835204008193105E-2"/>
                  <c:y val="-4.6215171127357117E-3"/>
                </c:manualLayout>
              </c:layout>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4.1956893274125259E-2"/>
                      <c:h val="8.5252077347088201E-2"/>
                    </c:manualLayout>
                  </c15:layout>
                </c:ext>
                <c:ext xmlns:c16="http://schemas.microsoft.com/office/drawing/2014/chart" uri="{C3380CC4-5D6E-409C-BE32-E72D297353CC}">
                  <c16:uniqueId val="{00000004-B015-4C56-9D98-36AABE5D3557}"/>
                </c:ext>
              </c:extLst>
            </c:dLbl>
            <c:dLbl>
              <c:idx val="2"/>
              <c:layout>
                <c:manualLayout>
                  <c:x val="7.5734095598471912E-2"/>
                  <c:y val="6.6536922772088586E-2"/>
                </c:manualLayout>
              </c:layout>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3860176824896304E-2"/>
                      <c:h val="0.10029823624889896"/>
                    </c:manualLayout>
                  </c15:layout>
                </c:ext>
                <c:ext xmlns:c16="http://schemas.microsoft.com/office/drawing/2014/chart" uri="{C3380CC4-5D6E-409C-BE32-E72D297353CC}">
                  <c16:uniqueId val="{00000003-B015-4C56-9D98-36AABE5D3557}"/>
                </c:ext>
              </c:extLst>
            </c:dLbl>
            <c:dLbl>
              <c:idx val="3"/>
              <c:layout>
                <c:manualLayout>
                  <c:x val="-0.16146162002312531"/>
                  <c:y val="0.1307317090804804"/>
                </c:manualLayout>
              </c:layout>
              <c:spPr>
                <a:no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1"/>
              <c:showVal val="0"/>
              <c:showCatName val="1"/>
              <c:showSerName val="0"/>
              <c:showPercent val="1"/>
              <c:showBubbleSize val="0"/>
              <c:extLst>
                <c:ext xmlns:c15="http://schemas.microsoft.com/office/drawing/2012/chart" uri="{CE6537A1-D6FC-4f65-9D91-7224C49458BB}">
                  <c15:layout>
                    <c:manualLayout>
                      <c:w val="8.5000457308132576E-2"/>
                      <c:h val="0.12449999194291966"/>
                    </c:manualLayout>
                  </c15:layout>
                </c:ext>
                <c:ext xmlns:c16="http://schemas.microsoft.com/office/drawing/2014/chart" uri="{C3380CC4-5D6E-409C-BE32-E72D297353CC}">
                  <c16:uniqueId val="{00000002-B015-4C56-9D98-36AABE5D3557}"/>
                </c:ext>
              </c:extLst>
            </c:dLbl>
            <c:dLbl>
              <c:idx val="4"/>
              <c:layout>
                <c:manualLayout>
                  <c:x val="0.13974924464561697"/>
                  <c:y val="-0.22530272485506922"/>
                </c:manualLayout>
              </c:layout>
              <c:spPr>
                <a:noFill/>
                <a:ln w="25400" cap="flat" cmpd="sng" algn="ctr">
                  <a:solidFill>
                    <a:schemeClr val="dk1"/>
                  </a:solidFill>
                  <a:prstDash val="solid"/>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9.9527167999422503E-2"/>
                      <c:h val="0.16094448406762032"/>
                    </c:manualLayout>
                  </c15:layout>
                </c:ext>
                <c:ext xmlns:c16="http://schemas.microsoft.com/office/drawing/2014/chart" uri="{C3380CC4-5D6E-409C-BE32-E72D297353CC}">
                  <c16:uniqueId val="{00000006-B015-4C56-9D98-36AABE5D3557}"/>
                </c:ext>
              </c:extLst>
            </c:dLbl>
            <c:spPr>
              <a:solidFill>
                <a:schemeClr val="lt1"/>
              </a:solidFill>
              <a:ln w="25400" cap="flat" cmpd="sng" algn="ctr">
                <a:solidFill>
                  <a:schemeClr val="dk1"/>
                </a:solidFill>
                <a:prstDash val="solid"/>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'Muestra - Datos I'!$B$193:$B$197</c:f>
              <c:numCache>
                <c:formatCode>General</c:formatCode>
                <c:ptCount val="5"/>
                <c:pt idx="0">
                  <c:v>1</c:v>
                </c:pt>
                <c:pt idx="1">
                  <c:v>2</c:v>
                </c:pt>
                <c:pt idx="2">
                  <c:v>3</c:v>
                </c:pt>
                <c:pt idx="3">
                  <c:v>4</c:v>
                </c:pt>
                <c:pt idx="4">
                  <c:v>5</c:v>
                </c:pt>
              </c:numCache>
            </c:numRef>
          </c:cat>
          <c:val>
            <c:numRef>
              <c:f>'Muestra - Datos I'!$C$193:$C$197</c:f>
              <c:numCache>
                <c:formatCode>General</c:formatCode>
                <c:ptCount val="5"/>
                <c:pt idx="0">
                  <c:v>5</c:v>
                </c:pt>
                <c:pt idx="1">
                  <c:v>8</c:v>
                </c:pt>
                <c:pt idx="2">
                  <c:v>25</c:v>
                </c:pt>
                <c:pt idx="3">
                  <c:v>193</c:v>
                </c:pt>
                <c:pt idx="4">
                  <c:v>604</c:v>
                </c:pt>
              </c:numCache>
            </c:numRef>
          </c:val>
          <c:extLst>
            <c:ext xmlns:c16="http://schemas.microsoft.com/office/drawing/2014/chart" uri="{C3380CC4-5D6E-409C-BE32-E72D297353CC}">
              <c16:uniqueId val="{00000000-B015-4C56-9D98-36AABE5D355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DIAGNÓSTICO POR DISCIPLINA O PROGRAMA</cx:v>
        </cx:txData>
      </cx:tx>
      <cx:txPr>
        <a:bodyPr spcFirstLastPara="1" vertOverflow="ellipsis" horzOverflow="overflow" wrap="square" lIns="0" tIns="0" rIns="0" bIns="0" anchor="ctr" anchorCtr="1"/>
        <a:lstStyle/>
        <a:p>
          <a:pPr algn="ctr" rtl="0">
            <a:defRPr>
              <a:solidFill>
                <a:srgbClr val="002060"/>
              </a:solidFill>
              <a:latin typeface="Century Gothic" panose="020B0502020202020204" pitchFamily="34" charset="0"/>
              <a:ea typeface="Century Gothic" panose="020B0502020202020204" pitchFamily="34" charset="0"/>
              <a:cs typeface="Century Gothic" panose="020B0502020202020204" pitchFamily="34" charset="0"/>
            </a:defRPr>
          </a:pPr>
          <a:r>
            <a:rPr lang="es-ES" sz="1800" b="1" i="0" u="none" strike="noStrike" baseline="0">
              <a:solidFill>
                <a:srgbClr val="002060"/>
              </a:solidFill>
              <a:latin typeface="Century Gothic" panose="020B0502020202020204" pitchFamily="34" charset="0"/>
            </a:rPr>
            <a:t>DIAGNÓSTICO POR DISCIPLINA O PROGRAMA</a:t>
          </a:r>
        </a:p>
      </cx:txPr>
    </cx:title>
    <cx:plotArea>
      <cx:plotAreaRegion>
        <cx:series layoutId="clusteredColumn" uniqueId="{875ABFC8-ECFA-454D-8B7C-D35F99A0C5A8}">
          <cx:dataLabels pos="outEnd">
            <cx:spPr>
              <a:solidFill>
                <a:schemeClr val="bg2"/>
              </a:solidFill>
              <a:ln>
                <a:noFill/>
              </a:ln>
            </cx:spPr>
            <cx:txPr>
              <a:bodyPr vertOverflow="overflow" horzOverflow="overflow" wrap="square" lIns="0" tIns="0" rIns="0" bIns="0"/>
              <a:lstStyle/>
              <a:p>
                <a:pPr algn="ctr" rtl="0">
                  <a:defRPr sz="1100" b="1">
                    <a:solidFill>
                      <a:srgbClr val="00000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sz="1100" b="1">
                  <a:latin typeface="Century Gothic" panose="020B0502020202020204" pitchFamily="34" charset="0"/>
                </a:endParaRPr>
              </a:p>
            </cx:txPr>
            <cx:visibility seriesName="0" categoryName="0" value="1"/>
            <cx:separator>, </cx:separator>
          </cx:dataLabels>
          <cx:dataId val="0"/>
          <cx:layoutPr>
            <cx:aggregation/>
          </cx:layoutPr>
          <cx:axisId val="1"/>
        </cx:series>
        <cx:series layoutId="paretoLine" ownerIdx="0" uniqueId="{88405D5B-97BE-4C35-9342-F0F49AA07DF9}">
          <cx:axisId val="2"/>
        </cx:series>
      </cx:plotAreaRegion>
      <cx:axis id="0">
        <cx:catScaling gapWidth="0"/>
        <cx:tickLabels/>
        <cx:txPr>
          <a:bodyPr vertOverflow="overflow" horzOverflow="overflow" wrap="square" lIns="0" tIns="0" rIns="0" bIns="0"/>
          <a:lstStyle/>
          <a:p>
            <a:pPr algn="ctr" rtl="0">
              <a:defRPr sz="900" b="0">
                <a:solidFill>
                  <a:srgbClr val="0070C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a:solidFill>
                <a:srgbClr val="0070C0"/>
              </a:solidFill>
              <a:latin typeface="Century Gothic" panose="020B0502020202020204" pitchFamily="34" charset="0"/>
            </a:endParaRPr>
          </a:p>
        </cx:txPr>
      </cx:axis>
      <cx:axis id="1">
        <cx:valScaling/>
        <cx:majorGridlines/>
        <cx:tickLabels/>
        <cx:txPr>
          <a:bodyPr vertOverflow="overflow" horzOverflow="overflow" wrap="square" lIns="0" tIns="0" rIns="0" bIns="0"/>
          <a:lstStyle/>
          <a:p>
            <a:pPr algn="ctr" rtl="0">
              <a:defRPr sz="900" b="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a:latin typeface="Century Gothic" panose="020B0502020202020204" pitchFamily="34" charset="0"/>
            </a:endParaRPr>
          </a:p>
        </cx:txPr>
      </cx:axis>
      <cx:axis id="2">
        <cx:valScaling max="1" min="0"/>
        <cx:units unit="percentage"/>
        <cx:tickLabels/>
        <cx:txPr>
          <a:bodyPr vertOverflow="overflow" horzOverflow="overflow" wrap="square" lIns="0" tIns="0" rIns="0" bIns="0"/>
          <a:lstStyle/>
          <a:p>
            <a:pPr algn="ctr" rtl="0">
              <a:defRPr sz="900" b="0">
                <a:solidFill>
                  <a:srgbClr val="404040"/>
                </a:solidFill>
                <a:latin typeface="Century Gothic" panose="020B0502020202020204" pitchFamily="34" charset="0"/>
                <a:ea typeface="Century Gothic" panose="020B0502020202020204" pitchFamily="34" charset="0"/>
                <a:cs typeface="Century Gothic" panose="020B0502020202020204" pitchFamily="34" charset="0"/>
              </a:defRPr>
            </a:pPr>
            <a:endParaRPr lang="es-CO">
              <a:latin typeface="Century Gothic" panose="020B0502020202020204" pitchFamily="34" charset="0"/>
            </a:endParaRPr>
          </a:p>
        </cx:txPr>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DIAGNÓSTICO POR DISCIPLINA O PROGRAMA PERÍODO II - 2022 </cx:v>
        </cx:txData>
      </cx:tx>
      <cx:txPr>
        <a:bodyPr spcFirstLastPara="1" vertOverflow="ellipsis" horzOverflow="overflow" wrap="square" lIns="0" tIns="0" rIns="0" bIns="0" anchor="ctr" anchorCtr="1"/>
        <a:lstStyle/>
        <a:p>
          <a:pPr algn="ctr" rtl="0">
            <a:defRPr sz="1600" b="1">
              <a:solidFill>
                <a:srgbClr val="002060"/>
              </a:solidFill>
              <a:latin typeface="Century Gothic" panose="020B0502020202020204" pitchFamily="34" charset="0"/>
              <a:ea typeface="Century Gothic" panose="020B0502020202020204" pitchFamily="34" charset="0"/>
              <a:cs typeface="Century Gothic" panose="020B0502020202020204" pitchFamily="34" charset="0"/>
            </a:defRPr>
          </a:pPr>
          <a:r>
            <a:rPr lang="es-ES" sz="1600" b="1" i="0" u="none" strike="noStrike" baseline="0">
              <a:solidFill>
                <a:srgbClr val="002060"/>
              </a:solidFill>
              <a:latin typeface="Century Gothic" panose="020B0502020202020204" pitchFamily="34" charset="0"/>
            </a:rPr>
            <a:t>DIAGNÓSTICO POR DISCIPLINA O PROGRAMA PERÍODO II - 2022 </a:t>
          </a:r>
        </a:p>
      </cx:txPr>
    </cx:title>
    <cx:plotArea>
      <cx:plotAreaRegion>
        <cx:series layoutId="clusteredColumn" uniqueId="{DFFD090B-9C3A-4974-9FC0-BC7A6AEDC462}">
          <cx:dataLabels pos="outEnd">
            <cx:txPr>
              <a:bodyPr spcFirstLastPara="1" vertOverflow="ellipsis" horzOverflow="overflow" wrap="square" lIns="0" tIns="0" rIns="0" bIns="0" anchor="ctr" anchorCtr="1"/>
              <a:lstStyle/>
              <a:p>
                <a:pPr algn="ctr" rtl="0">
                  <a:defRPr sz="1100" b="1">
                    <a:latin typeface="Century Gothic" panose="020B0502020202020204" pitchFamily="34" charset="0"/>
                    <a:ea typeface="Century Gothic" panose="020B0502020202020204" pitchFamily="34" charset="0"/>
                    <a:cs typeface="Century Gothic" panose="020B0502020202020204" pitchFamily="34" charset="0"/>
                  </a:defRPr>
                </a:pPr>
                <a:endParaRPr lang="es-ES" sz="1100" b="1" i="0" u="none" strike="noStrike" baseline="0">
                  <a:solidFill>
                    <a:sysClr val="windowText" lastClr="000000">
                      <a:lumMod val="65000"/>
                      <a:lumOff val="35000"/>
                    </a:sysClr>
                  </a:solidFill>
                  <a:latin typeface="Century Gothic" panose="020B0502020202020204" pitchFamily="34" charset="0"/>
                </a:endParaRPr>
              </a:p>
            </cx:txPr>
            <cx:visibility seriesName="0" categoryName="0" value="1"/>
            <cx:separator>, </cx:separator>
          </cx:dataLabels>
          <cx:dataId val="0"/>
          <cx:layoutPr>
            <cx:aggregation/>
          </cx:layoutPr>
          <cx:axisId val="1"/>
        </cx:series>
        <cx:series layoutId="paretoLine" ownerIdx="0" uniqueId="{8EC700C7-9FF9-4C4B-B639-8C50C36A9E9A}">
          <cx:spPr>
            <a:solidFill>
              <a:srgbClr val="FF0000"/>
            </a:solidFill>
          </cx:spPr>
          <cx:axisId val="2"/>
        </cx:series>
      </cx:plotAreaRegion>
      <cx:axis id="0">
        <cx:catScaling gapWidth="0"/>
        <cx:tickLabels/>
        <cx:txPr>
          <a:bodyPr spcFirstLastPara="1" vertOverflow="ellipsis" horzOverflow="overflow" wrap="square" lIns="0" tIns="0" rIns="0" bIns="0" anchor="ctr" anchorCtr="1"/>
          <a:lstStyle/>
          <a:p>
            <a:pPr algn="ctr" rtl="0">
              <a:defRPr sz="800" b="1">
                <a:solidFill>
                  <a:srgbClr val="0070C0"/>
                </a:solidFill>
                <a:latin typeface="Century Gothic" panose="020B0502020202020204" pitchFamily="34" charset="0"/>
                <a:ea typeface="Century Gothic" panose="020B0502020202020204" pitchFamily="34" charset="0"/>
                <a:cs typeface="Century Gothic" panose="020B0502020202020204" pitchFamily="34" charset="0"/>
              </a:defRPr>
            </a:pPr>
            <a:endParaRPr lang="es-ES" sz="800" b="1" i="0" u="none" strike="noStrike" baseline="0">
              <a:solidFill>
                <a:srgbClr val="0070C0"/>
              </a:solidFill>
              <a:latin typeface="Century Gothic" panose="020B0502020202020204" pitchFamily="34" charset="0"/>
            </a:endParaRPr>
          </a:p>
        </cx:txPr>
      </cx:axis>
      <cx:axis id="1">
        <cx:valScaling/>
        <cx:majorGridlines/>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34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10800000" scaled="1"/>
      </a:gradFill>
    </cs:spPr>
  </cs:dataPoint>
  <cs:dataPoint3D>
    <cs:lnRef idx="0"/>
    <cs:fillRef idx="0">
      <cs:styleClr val="auto"/>
    </cs:fillRef>
    <cs:effectRef idx="0"/>
    <cs:fontRef idx="minor">
      <a:schemeClr val="tx1"/>
    </cs:fontRef>
    <cs:spPr>
      <a:gradFill flip="none" rotWithShape="1">
        <a:gsLst>
          <a:gs pos="100000">
            <a:schemeClr val="phClr">
              <a:alpha val="0"/>
            </a:schemeClr>
          </a:gs>
          <a:gs pos="50000">
            <a:schemeClr val="phClr"/>
          </a:gs>
        </a:gsLst>
        <a:lin ang="10800000" scaled="1"/>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g"/><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4.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3.xml"/><Relationship Id="rId16" Type="http://schemas.openxmlformats.org/officeDocument/2006/relationships/chart" Target="../charts/chart16.xml"/><Relationship Id="rId1" Type="http://schemas.openxmlformats.org/officeDocument/2006/relationships/chart" Target="../charts/chart2.xml"/><Relationship Id="rId6" Type="http://schemas.openxmlformats.org/officeDocument/2006/relationships/chart" Target="../charts/chart6.xml"/><Relationship Id="rId11" Type="http://schemas.openxmlformats.org/officeDocument/2006/relationships/chart" Target="../charts/chart11.xml"/><Relationship Id="rId5" Type="http://schemas.microsoft.com/office/2014/relationships/chartEx" Target="../charts/chartEx1.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5.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18" Type="http://schemas.openxmlformats.org/officeDocument/2006/relationships/chart" Target="../charts/chart33.xml"/><Relationship Id="rId3" Type="http://schemas.openxmlformats.org/officeDocument/2006/relationships/chart" Target="../charts/chart19.xml"/><Relationship Id="rId21" Type="http://schemas.openxmlformats.org/officeDocument/2006/relationships/chart" Target="../charts/chart36.xml"/><Relationship Id="rId7" Type="http://schemas.openxmlformats.org/officeDocument/2006/relationships/chart" Target="../charts/chart23.xml"/><Relationship Id="rId12" Type="http://schemas.openxmlformats.org/officeDocument/2006/relationships/chart" Target="../charts/chart28.xml"/><Relationship Id="rId17" Type="http://schemas.openxmlformats.org/officeDocument/2006/relationships/chart" Target="../charts/chart32.xml"/><Relationship Id="rId2" Type="http://schemas.openxmlformats.org/officeDocument/2006/relationships/chart" Target="../charts/chart18.xml"/><Relationship Id="rId16" Type="http://schemas.microsoft.com/office/2014/relationships/chartEx" Target="../charts/chartEx2.xml"/><Relationship Id="rId20" Type="http://schemas.openxmlformats.org/officeDocument/2006/relationships/chart" Target="../charts/chart35.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19" Type="http://schemas.openxmlformats.org/officeDocument/2006/relationships/chart" Target="../charts/chart34.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 Id="rId22"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66675</xdr:rowOff>
    </xdr:from>
    <xdr:to>
      <xdr:col>6</xdr:col>
      <xdr:colOff>200026</xdr:colOff>
      <xdr:row>4</xdr:row>
      <xdr:rowOff>200025</xdr:rowOff>
    </xdr:to>
    <xdr:pic>
      <xdr:nvPicPr>
        <xdr:cNvPr id="4" name="image1.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rcRect l="4138" t="13079" r="4636" b="15066"/>
        <a:stretch>
          <a:fillRect/>
        </a:stretch>
      </xdr:blipFill>
      <xdr:spPr>
        <a:xfrm>
          <a:off x="219076" y="66675"/>
          <a:ext cx="1314450" cy="1019175"/>
        </a:xfrm>
        <a:prstGeom prst="rect">
          <a:avLst/>
        </a:prstGeom>
        <a:ln/>
      </xdr:spPr>
    </xdr:pic>
    <xdr:clientData/>
  </xdr:twoCellAnchor>
  <xdr:twoCellAnchor>
    <xdr:from>
      <xdr:col>15</xdr:col>
      <xdr:colOff>76199</xdr:colOff>
      <xdr:row>16</xdr:row>
      <xdr:rowOff>133351</xdr:rowOff>
    </xdr:from>
    <xdr:to>
      <xdr:col>39</xdr:col>
      <xdr:colOff>85725</xdr:colOff>
      <xdr:row>23</xdr:row>
      <xdr:rowOff>0</xdr:rowOff>
    </xdr:to>
    <xdr:graphicFrame macro="">
      <xdr:nvGraphicFramePr>
        <xdr:cNvPr id="15" name="Gráfico 14">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42</xdr:row>
      <xdr:rowOff>0</xdr:rowOff>
    </xdr:from>
    <xdr:to>
      <xdr:col>40</xdr:col>
      <xdr:colOff>9525</xdr:colOff>
      <xdr:row>45</xdr:row>
      <xdr:rowOff>200025</xdr:rowOff>
    </xdr:to>
    <xdr:pic>
      <xdr:nvPicPr>
        <xdr:cNvPr id="6" name="Imagen 5">
          <a:extLst>
            <a:ext uri="{FF2B5EF4-FFF2-40B4-BE49-F238E27FC236}">
              <a16:creationId xmlns:a16="http://schemas.microsoft.com/office/drawing/2014/main" id="{F6717D40-4FE3-40F1-A2F3-6944696936B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3687425"/>
          <a:ext cx="8201025" cy="828675"/>
        </a:xfrm>
        <a:prstGeom prst="rect">
          <a:avLst/>
        </a:prstGeom>
      </xdr:spPr>
    </xdr:pic>
    <xdr:clientData/>
  </xdr:twoCellAnchor>
  <xdr:twoCellAnchor editAs="oneCell">
    <xdr:from>
      <xdr:col>0</xdr:col>
      <xdr:colOff>0</xdr:colOff>
      <xdr:row>35</xdr:row>
      <xdr:rowOff>9525</xdr:rowOff>
    </xdr:from>
    <xdr:to>
      <xdr:col>40</xdr:col>
      <xdr:colOff>9525</xdr:colOff>
      <xdr:row>42</xdr:row>
      <xdr:rowOff>19050</xdr:rowOff>
    </xdr:to>
    <xdr:pic>
      <xdr:nvPicPr>
        <xdr:cNvPr id="19" name="Imagen 18">
          <a:extLst>
            <a:ext uri="{FF2B5EF4-FFF2-40B4-BE49-F238E27FC236}">
              <a16:creationId xmlns:a16="http://schemas.microsoft.com/office/drawing/2014/main" id="{55E4CC18-902A-4745-BD69-04C3C55B262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2201525"/>
          <a:ext cx="820102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83344</xdr:colOff>
      <xdr:row>3</xdr:row>
      <xdr:rowOff>23812</xdr:rowOff>
    </xdr:from>
    <xdr:to>
      <xdr:col>10</xdr:col>
      <xdr:colOff>0</xdr:colOff>
      <xdr:row>12</xdr:row>
      <xdr:rowOff>107156</xdr:rowOff>
    </xdr:to>
    <xdr:graphicFrame macro="">
      <xdr:nvGraphicFramePr>
        <xdr:cNvPr id="3" name="Gráfico 2">
          <a:extLst>
            <a:ext uri="{FF2B5EF4-FFF2-40B4-BE49-F238E27FC236}">
              <a16:creationId xmlns:a16="http://schemas.microsoft.com/office/drawing/2014/main" id="{AC4758A0-97A6-467D-9BF8-D543682456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107155</xdr:colOff>
      <xdr:row>13</xdr:row>
      <xdr:rowOff>107156</xdr:rowOff>
    </xdr:from>
    <xdr:to>
      <xdr:col>10</xdr:col>
      <xdr:colOff>71437</xdr:colOff>
      <xdr:row>19</xdr:row>
      <xdr:rowOff>154783</xdr:rowOff>
    </xdr:to>
    <xdr:graphicFrame macro="">
      <xdr:nvGraphicFramePr>
        <xdr:cNvPr id="5" name="Gráfico 4">
          <a:extLst>
            <a:ext uri="{FF2B5EF4-FFF2-40B4-BE49-F238E27FC236}">
              <a16:creationId xmlns:a16="http://schemas.microsoft.com/office/drawing/2014/main" id="{54C23387-86E7-41FD-8F81-F13FC8BDFB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130969</xdr:colOff>
      <xdr:row>21</xdr:row>
      <xdr:rowOff>23812</xdr:rowOff>
    </xdr:from>
    <xdr:to>
      <xdr:col>10</xdr:col>
      <xdr:colOff>95250</xdr:colOff>
      <xdr:row>28</xdr:row>
      <xdr:rowOff>154782</xdr:rowOff>
    </xdr:to>
    <xdr:graphicFrame macro="">
      <xdr:nvGraphicFramePr>
        <xdr:cNvPr id="6" name="Gráfico 5">
          <a:extLst>
            <a:ext uri="{FF2B5EF4-FFF2-40B4-BE49-F238E27FC236}">
              <a16:creationId xmlns:a16="http://schemas.microsoft.com/office/drawing/2014/main" id="{05F3F577-1B5A-4420-9BE8-5F171F9D3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119062</xdr:colOff>
      <xdr:row>30</xdr:row>
      <xdr:rowOff>11905</xdr:rowOff>
    </xdr:from>
    <xdr:to>
      <xdr:col>10</xdr:col>
      <xdr:colOff>107157</xdr:colOff>
      <xdr:row>38</xdr:row>
      <xdr:rowOff>0</xdr:rowOff>
    </xdr:to>
    <xdr:graphicFrame macro="">
      <xdr:nvGraphicFramePr>
        <xdr:cNvPr id="7" name="Gráfico 6">
          <a:extLst>
            <a:ext uri="{FF2B5EF4-FFF2-40B4-BE49-F238E27FC236}">
              <a16:creationId xmlns:a16="http://schemas.microsoft.com/office/drawing/2014/main" id="{FA7ED257-583A-4F43-AA09-34B91FEF54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147202</xdr:colOff>
      <xdr:row>54</xdr:row>
      <xdr:rowOff>48489</xdr:rowOff>
    </xdr:from>
    <xdr:to>
      <xdr:col>10</xdr:col>
      <xdr:colOff>207819</xdr:colOff>
      <xdr:row>80</xdr:row>
      <xdr:rowOff>86591</xdr:rowOff>
    </xdr:to>
    <mc:AlternateContent xmlns:mc="http://schemas.openxmlformats.org/markup-compatibility/2006">
      <mc:Choice xmlns:cx1="http://schemas.microsoft.com/office/drawing/2015/9/8/chartex" Requires="cx1">
        <xdr:graphicFrame macro="">
          <xdr:nvGraphicFramePr>
            <xdr:cNvPr id="9" name="Gráfico 8">
              <a:extLst>
                <a:ext uri="{FF2B5EF4-FFF2-40B4-BE49-F238E27FC236}">
                  <a16:creationId xmlns:a16="http://schemas.microsoft.com/office/drawing/2014/main" id="{01053162-ABC7-4A72-BC5B-7DB158C6EE5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4785877" y="9706839"/>
              <a:ext cx="4489742" cy="474345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4</xdr:col>
      <xdr:colOff>115455</xdr:colOff>
      <xdr:row>94</xdr:row>
      <xdr:rowOff>158750</xdr:rowOff>
    </xdr:from>
    <xdr:to>
      <xdr:col>10</xdr:col>
      <xdr:colOff>229912</xdr:colOff>
      <xdr:row>160</xdr:row>
      <xdr:rowOff>115453</xdr:rowOff>
    </xdr:to>
    <xdr:graphicFrame macro="">
      <xdr:nvGraphicFramePr>
        <xdr:cNvPr id="10" name="Gráfico 9">
          <a:extLst>
            <a:ext uri="{FF2B5EF4-FFF2-40B4-BE49-F238E27FC236}">
              <a16:creationId xmlns:a16="http://schemas.microsoft.com/office/drawing/2014/main" id="{0979F5A2-CB4D-4186-907E-F6776BC9A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218966</xdr:colOff>
      <xdr:row>172</xdr:row>
      <xdr:rowOff>79046</xdr:rowOff>
    </xdr:from>
    <xdr:to>
      <xdr:col>7</xdr:col>
      <xdr:colOff>492673</xdr:colOff>
      <xdr:row>178</xdr:row>
      <xdr:rowOff>32845</xdr:rowOff>
    </xdr:to>
    <xdr:graphicFrame macro="">
      <xdr:nvGraphicFramePr>
        <xdr:cNvPr id="11" name="Gráfico 10">
          <a:extLst>
            <a:ext uri="{FF2B5EF4-FFF2-40B4-BE49-F238E27FC236}">
              <a16:creationId xmlns:a16="http://schemas.microsoft.com/office/drawing/2014/main" id="{1EB138E5-786C-402F-AA51-0459B2E8B4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297792</xdr:colOff>
      <xdr:row>181</xdr:row>
      <xdr:rowOff>46202</xdr:rowOff>
    </xdr:from>
    <xdr:to>
      <xdr:col>7</xdr:col>
      <xdr:colOff>503620</xdr:colOff>
      <xdr:row>187</xdr:row>
      <xdr:rowOff>76637</xdr:rowOff>
    </xdr:to>
    <xdr:graphicFrame macro="">
      <xdr:nvGraphicFramePr>
        <xdr:cNvPr id="12" name="Gráfico 11">
          <a:extLst>
            <a:ext uri="{FF2B5EF4-FFF2-40B4-BE49-F238E27FC236}">
              <a16:creationId xmlns:a16="http://schemas.microsoft.com/office/drawing/2014/main" id="{FFD42EAF-FAE1-4900-A152-DA5EC1B686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295604</xdr:colOff>
      <xdr:row>189</xdr:row>
      <xdr:rowOff>142328</xdr:rowOff>
    </xdr:from>
    <xdr:to>
      <xdr:col>8</xdr:col>
      <xdr:colOff>120431</xdr:colOff>
      <xdr:row>198</xdr:row>
      <xdr:rowOff>0</xdr:rowOff>
    </xdr:to>
    <xdr:graphicFrame macro="">
      <xdr:nvGraphicFramePr>
        <xdr:cNvPr id="13" name="Gráfico 12">
          <a:extLst>
            <a:ext uri="{FF2B5EF4-FFF2-40B4-BE49-F238E27FC236}">
              <a16:creationId xmlns:a16="http://schemas.microsoft.com/office/drawing/2014/main" id="{603FDB20-9E30-47D7-AC36-CB0B2C099D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215680</xdr:colOff>
      <xdr:row>208</xdr:row>
      <xdr:rowOff>46201</xdr:rowOff>
    </xdr:from>
    <xdr:to>
      <xdr:col>7</xdr:col>
      <xdr:colOff>558362</xdr:colOff>
      <xdr:row>215</xdr:row>
      <xdr:rowOff>32844</xdr:rowOff>
    </xdr:to>
    <xdr:graphicFrame macro="">
      <xdr:nvGraphicFramePr>
        <xdr:cNvPr id="14" name="Gráfico 13">
          <a:extLst>
            <a:ext uri="{FF2B5EF4-FFF2-40B4-BE49-F238E27FC236}">
              <a16:creationId xmlns:a16="http://schemas.microsoft.com/office/drawing/2014/main" id="{A3EFADE9-8A9E-48DF-9894-E8E8451AF2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306552</xdr:colOff>
      <xdr:row>217</xdr:row>
      <xdr:rowOff>153275</xdr:rowOff>
    </xdr:from>
    <xdr:to>
      <xdr:col>7</xdr:col>
      <xdr:colOff>98533</xdr:colOff>
      <xdr:row>224</xdr:row>
      <xdr:rowOff>43793</xdr:rowOff>
    </xdr:to>
    <xdr:graphicFrame macro="">
      <xdr:nvGraphicFramePr>
        <xdr:cNvPr id="15" name="Gráfico 14">
          <a:extLst>
            <a:ext uri="{FF2B5EF4-FFF2-40B4-BE49-F238E27FC236}">
              <a16:creationId xmlns:a16="http://schemas.microsoft.com/office/drawing/2014/main" id="{8AA72B9B-21E8-4EFF-8678-EBF6D0583E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237576</xdr:colOff>
      <xdr:row>228</xdr:row>
      <xdr:rowOff>87586</xdr:rowOff>
    </xdr:from>
    <xdr:to>
      <xdr:col>7</xdr:col>
      <xdr:colOff>262759</xdr:colOff>
      <xdr:row>235</xdr:row>
      <xdr:rowOff>10949</xdr:rowOff>
    </xdr:to>
    <xdr:graphicFrame macro="">
      <xdr:nvGraphicFramePr>
        <xdr:cNvPr id="16" name="Gráfico 15">
          <a:extLst>
            <a:ext uri="{FF2B5EF4-FFF2-40B4-BE49-F238E27FC236}">
              <a16:creationId xmlns:a16="http://schemas.microsoft.com/office/drawing/2014/main" id="{203E202D-F761-451C-956F-48F5ACCBC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347059</xdr:colOff>
      <xdr:row>235</xdr:row>
      <xdr:rowOff>155684</xdr:rowOff>
    </xdr:from>
    <xdr:to>
      <xdr:col>8</xdr:col>
      <xdr:colOff>229914</xdr:colOff>
      <xdr:row>244</xdr:row>
      <xdr:rowOff>131380</xdr:rowOff>
    </xdr:to>
    <xdr:graphicFrame macro="">
      <xdr:nvGraphicFramePr>
        <xdr:cNvPr id="4" name="Gráfico 3">
          <a:extLst>
            <a:ext uri="{FF2B5EF4-FFF2-40B4-BE49-F238E27FC236}">
              <a16:creationId xmlns:a16="http://schemas.microsoft.com/office/drawing/2014/main" id="{CC7B6912-70CF-4823-8BE8-6398CB22B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210207</xdr:colOff>
      <xdr:row>247</xdr:row>
      <xdr:rowOff>57150</xdr:rowOff>
    </xdr:from>
    <xdr:to>
      <xdr:col>7</xdr:col>
      <xdr:colOff>689741</xdr:colOff>
      <xdr:row>255</xdr:row>
      <xdr:rowOff>32845</xdr:rowOff>
    </xdr:to>
    <xdr:graphicFrame macro="">
      <xdr:nvGraphicFramePr>
        <xdr:cNvPr id="8" name="Gráfico 7">
          <a:extLst>
            <a:ext uri="{FF2B5EF4-FFF2-40B4-BE49-F238E27FC236}">
              <a16:creationId xmlns:a16="http://schemas.microsoft.com/office/drawing/2014/main" id="{86DEE8CE-B99E-4A31-B955-85D1245FBE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175171</xdr:colOff>
      <xdr:row>260</xdr:row>
      <xdr:rowOff>142328</xdr:rowOff>
    </xdr:from>
    <xdr:to>
      <xdr:col>8</xdr:col>
      <xdr:colOff>98534</xdr:colOff>
      <xdr:row>268</xdr:row>
      <xdr:rowOff>120430</xdr:rowOff>
    </xdr:to>
    <xdr:graphicFrame macro="">
      <xdr:nvGraphicFramePr>
        <xdr:cNvPr id="17" name="Gráfico 16">
          <a:extLst>
            <a:ext uri="{FF2B5EF4-FFF2-40B4-BE49-F238E27FC236}">
              <a16:creationId xmlns:a16="http://schemas.microsoft.com/office/drawing/2014/main" id="{7B8D62F0-C600-441A-80B0-134B2848C0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144517</xdr:colOff>
      <xdr:row>279</xdr:row>
      <xdr:rowOff>21897</xdr:rowOff>
    </xdr:from>
    <xdr:to>
      <xdr:col>9</xdr:col>
      <xdr:colOff>503620</xdr:colOff>
      <xdr:row>291</xdr:row>
      <xdr:rowOff>32845</xdr:rowOff>
    </xdr:to>
    <xdr:graphicFrame macro="">
      <xdr:nvGraphicFramePr>
        <xdr:cNvPr id="2" name="Gráfico 1">
          <a:extLst>
            <a:ext uri="{FF2B5EF4-FFF2-40B4-BE49-F238E27FC236}">
              <a16:creationId xmlns:a16="http://schemas.microsoft.com/office/drawing/2014/main" id="{42E57E26-B524-4FE4-8225-5D5626DD04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83344</xdr:colOff>
      <xdr:row>3</xdr:row>
      <xdr:rowOff>23812</xdr:rowOff>
    </xdr:from>
    <xdr:to>
      <xdr:col>10</xdr:col>
      <xdr:colOff>0</xdr:colOff>
      <xdr:row>13</xdr:row>
      <xdr:rowOff>107156</xdr:rowOff>
    </xdr:to>
    <xdr:graphicFrame macro="">
      <xdr:nvGraphicFramePr>
        <xdr:cNvPr id="2" name="Gráfico 1">
          <a:extLst>
            <a:ext uri="{FF2B5EF4-FFF2-40B4-BE49-F238E27FC236}">
              <a16:creationId xmlns:a16="http://schemas.microsoft.com/office/drawing/2014/main" id="{715790CB-A6C0-4E3F-B935-1A27E5A87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107155</xdr:colOff>
      <xdr:row>14</xdr:row>
      <xdr:rowOff>107156</xdr:rowOff>
    </xdr:from>
    <xdr:to>
      <xdr:col>10</xdr:col>
      <xdr:colOff>71437</xdr:colOff>
      <xdr:row>21</xdr:row>
      <xdr:rowOff>154783</xdr:rowOff>
    </xdr:to>
    <xdr:graphicFrame macro="">
      <xdr:nvGraphicFramePr>
        <xdr:cNvPr id="3" name="Gráfico 2">
          <a:extLst>
            <a:ext uri="{FF2B5EF4-FFF2-40B4-BE49-F238E27FC236}">
              <a16:creationId xmlns:a16="http://schemas.microsoft.com/office/drawing/2014/main" id="{BD6AA1C0-1068-4749-B143-9AFE33B228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130969</xdr:colOff>
      <xdr:row>23</xdr:row>
      <xdr:rowOff>23812</xdr:rowOff>
    </xdr:from>
    <xdr:to>
      <xdr:col>10</xdr:col>
      <xdr:colOff>95250</xdr:colOff>
      <xdr:row>30</xdr:row>
      <xdr:rowOff>154782</xdr:rowOff>
    </xdr:to>
    <xdr:graphicFrame macro="">
      <xdr:nvGraphicFramePr>
        <xdr:cNvPr id="4" name="Gráfico 3">
          <a:extLst>
            <a:ext uri="{FF2B5EF4-FFF2-40B4-BE49-F238E27FC236}">
              <a16:creationId xmlns:a16="http://schemas.microsoft.com/office/drawing/2014/main" id="{79334CF9-8AE3-43C1-9738-84CB94E4D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119062</xdr:colOff>
      <xdr:row>32</xdr:row>
      <xdr:rowOff>11905</xdr:rowOff>
    </xdr:from>
    <xdr:to>
      <xdr:col>10</xdr:col>
      <xdr:colOff>107157</xdr:colOff>
      <xdr:row>40</xdr:row>
      <xdr:rowOff>0</xdr:rowOff>
    </xdr:to>
    <xdr:graphicFrame macro="">
      <xdr:nvGraphicFramePr>
        <xdr:cNvPr id="5" name="Gráfico 4">
          <a:extLst>
            <a:ext uri="{FF2B5EF4-FFF2-40B4-BE49-F238E27FC236}">
              <a16:creationId xmlns:a16="http://schemas.microsoft.com/office/drawing/2014/main" id="{A63BAA04-72C4-4463-B80D-5BCF73284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56030</xdr:colOff>
      <xdr:row>120</xdr:row>
      <xdr:rowOff>46689</xdr:rowOff>
    </xdr:from>
    <xdr:to>
      <xdr:col>11</xdr:col>
      <xdr:colOff>336176</xdr:colOff>
      <xdr:row>188</xdr:row>
      <xdr:rowOff>0</xdr:rowOff>
    </xdr:to>
    <xdr:graphicFrame macro="">
      <xdr:nvGraphicFramePr>
        <xdr:cNvPr id="7" name="Gráfico 6">
          <a:extLst>
            <a:ext uri="{FF2B5EF4-FFF2-40B4-BE49-F238E27FC236}">
              <a16:creationId xmlns:a16="http://schemas.microsoft.com/office/drawing/2014/main" id="{D4764C3F-F4C0-4092-92DD-3C106D1C20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120915</xdr:colOff>
      <xdr:row>54</xdr:row>
      <xdr:rowOff>42022</xdr:rowOff>
    </xdr:from>
    <xdr:to>
      <xdr:col>10</xdr:col>
      <xdr:colOff>280147</xdr:colOff>
      <xdr:row>60</xdr:row>
      <xdr:rowOff>126068</xdr:rowOff>
    </xdr:to>
    <xdr:graphicFrame macro="">
      <xdr:nvGraphicFramePr>
        <xdr:cNvPr id="8" name="Gráfico 7">
          <a:extLst>
            <a:ext uri="{FF2B5EF4-FFF2-40B4-BE49-F238E27FC236}">
              <a16:creationId xmlns:a16="http://schemas.microsoft.com/office/drawing/2014/main" id="{2E0E54D4-9E67-4410-A074-D0E8DFE23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266139</xdr:colOff>
      <xdr:row>191</xdr:row>
      <xdr:rowOff>112061</xdr:rowOff>
    </xdr:from>
    <xdr:to>
      <xdr:col>10</xdr:col>
      <xdr:colOff>238126</xdr:colOff>
      <xdr:row>197</xdr:row>
      <xdr:rowOff>98052</xdr:rowOff>
    </xdr:to>
    <xdr:graphicFrame macro="">
      <xdr:nvGraphicFramePr>
        <xdr:cNvPr id="9" name="Gráfico 8">
          <a:extLst>
            <a:ext uri="{FF2B5EF4-FFF2-40B4-BE49-F238E27FC236}">
              <a16:creationId xmlns:a16="http://schemas.microsoft.com/office/drawing/2014/main" id="{80587972-6EC8-4986-9D35-CB5F28047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654517</xdr:colOff>
      <xdr:row>254</xdr:row>
      <xdr:rowOff>13805</xdr:rowOff>
    </xdr:from>
    <xdr:to>
      <xdr:col>9</xdr:col>
      <xdr:colOff>386522</xdr:colOff>
      <xdr:row>263</xdr:row>
      <xdr:rowOff>0</xdr:rowOff>
    </xdr:to>
    <xdr:graphicFrame macro="">
      <xdr:nvGraphicFramePr>
        <xdr:cNvPr id="10" name="Gráfico 9">
          <a:extLst>
            <a:ext uri="{FF2B5EF4-FFF2-40B4-BE49-F238E27FC236}">
              <a16:creationId xmlns:a16="http://schemas.microsoft.com/office/drawing/2014/main" id="{20E3C0A8-3B28-4CD2-979B-814C51854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215679</xdr:colOff>
      <xdr:row>282</xdr:row>
      <xdr:rowOff>0</xdr:rowOff>
    </xdr:from>
    <xdr:to>
      <xdr:col>9</xdr:col>
      <xdr:colOff>372718</xdr:colOff>
      <xdr:row>291</xdr:row>
      <xdr:rowOff>82826</xdr:rowOff>
    </xdr:to>
    <xdr:graphicFrame macro="">
      <xdr:nvGraphicFramePr>
        <xdr:cNvPr id="11" name="Gráfico 10">
          <a:extLst>
            <a:ext uri="{FF2B5EF4-FFF2-40B4-BE49-F238E27FC236}">
              <a16:creationId xmlns:a16="http://schemas.microsoft.com/office/drawing/2014/main" id="{A4747707-FD0D-4709-A0DE-2670E0C62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138043</xdr:colOff>
      <xdr:row>292</xdr:row>
      <xdr:rowOff>110434</xdr:rowOff>
    </xdr:from>
    <xdr:to>
      <xdr:col>9</xdr:col>
      <xdr:colOff>96630</xdr:colOff>
      <xdr:row>300</xdr:row>
      <xdr:rowOff>386522</xdr:rowOff>
    </xdr:to>
    <xdr:graphicFrame macro="">
      <xdr:nvGraphicFramePr>
        <xdr:cNvPr id="12" name="Gráfico 11">
          <a:extLst>
            <a:ext uri="{FF2B5EF4-FFF2-40B4-BE49-F238E27FC236}">
              <a16:creationId xmlns:a16="http://schemas.microsoft.com/office/drawing/2014/main" id="{6401D181-529C-4003-845B-62CB7C945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400327</xdr:colOff>
      <xdr:row>315</xdr:row>
      <xdr:rowOff>55217</xdr:rowOff>
    </xdr:from>
    <xdr:to>
      <xdr:col>9</xdr:col>
      <xdr:colOff>317501</xdr:colOff>
      <xdr:row>325</xdr:row>
      <xdr:rowOff>110435</xdr:rowOff>
    </xdr:to>
    <xdr:graphicFrame macro="">
      <xdr:nvGraphicFramePr>
        <xdr:cNvPr id="13" name="Gráfico 12">
          <a:extLst>
            <a:ext uri="{FF2B5EF4-FFF2-40B4-BE49-F238E27FC236}">
              <a16:creationId xmlns:a16="http://schemas.microsoft.com/office/drawing/2014/main" id="{CDA7E97B-E4BE-49DF-B591-35F9EBC7E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360864</xdr:colOff>
      <xdr:row>344</xdr:row>
      <xdr:rowOff>141879</xdr:rowOff>
    </xdr:from>
    <xdr:to>
      <xdr:col>9</xdr:col>
      <xdr:colOff>303696</xdr:colOff>
      <xdr:row>353</xdr:row>
      <xdr:rowOff>55217</xdr:rowOff>
    </xdr:to>
    <xdr:graphicFrame macro="">
      <xdr:nvGraphicFramePr>
        <xdr:cNvPr id="14" name="Gráfico 13">
          <a:extLst>
            <a:ext uri="{FF2B5EF4-FFF2-40B4-BE49-F238E27FC236}">
              <a16:creationId xmlns:a16="http://schemas.microsoft.com/office/drawing/2014/main" id="{211AC68C-6151-4EAD-BB8E-87C36763FB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638142</xdr:colOff>
      <xdr:row>354</xdr:row>
      <xdr:rowOff>112369</xdr:rowOff>
    </xdr:from>
    <xdr:to>
      <xdr:col>9</xdr:col>
      <xdr:colOff>538371</xdr:colOff>
      <xdr:row>366</xdr:row>
      <xdr:rowOff>13804</xdr:rowOff>
    </xdr:to>
    <xdr:graphicFrame macro="">
      <xdr:nvGraphicFramePr>
        <xdr:cNvPr id="15" name="Gráfico 14">
          <a:extLst>
            <a:ext uri="{FF2B5EF4-FFF2-40B4-BE49-F238E27FC236}">
              <a16:creationId xmlns:a16="http://schemas.microsoft.com/office/drawing/2014/main" id="{3F8F8EB7-3D81-45E9-8AC3-B5C3AF8658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231627</xdr:colOff>
      <xdr:row>374</xdr:row>
      <xdr:rowOff>45250</xdr:rowOff>
    </xdr:from>
    <xdr:to>
      <xdr:col>9</xdr:col>
      <xdr:colOff>579783</xdr:colOff>
      <xdr:row>390</xdr:row>
      <xdr:rowOff>41413</xdr:rowOff>
    </xdr:to>
    <xdr:graphicFrame macro="">
      <xdr:nvGraphicFramePr>
        <xdr:cNvPr id="17" name="Gráfico 16">
          <a:extLst>
            <a:ext uri="{FF2B5EF4-FFF2-40B4-BE49-F238E27FC236}">
              <a16:creationId xmlns:a16="http://schemas.microsoft.com/office/drawing/2014/main" id="{43CE04CA-D2FF-41D1-8600-E7F41C86F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462244</xdr:colOff>
      <xdr:row>63</xdr:row>
      <xdr:rowOff>28020</xdr:rowOff>
    </xdr:from>
    <xdr:to>
      <xdr:col>12</xdr:col>
      <xdr:colOff>179456</xdr:colOff>
      <xdr:row>76</xdr:row>
      <xdr:rowOff>27609</xdr:rowOff>
    </xdr:to>
    <xdr:graphicFrame macro="">
      <xdr:nvGraphicFramePr>
        <xdr:cNvPr id="19" name="Gráfico 18">
          <a:extLst>
            <a:ext uri="{FF2B5EF4-FFF2-40B4-BE49-F238E27FC236}">
              <a16:creationId xmlns:a16="http://schemas.microsoft.com/office/drawing/2014/main" id="{9C2CC6EA-9BFB-4A55-974E-BE7DFDA118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203946</xdr:colOff>
      <xdr:row>78</xdr:row>
      <xdr:rowOff>61072</xdr:rowOff>
    </xdr:from>
    <xdr:to>
      <xdr:col>11</xdr:col>
      <xdr:colOff>714375</xdr:colOff>
      <xdr:row>115</xdr:row>
      <xdr:rowOff>154081</xdr:rowOff>
    </xdr:to>
    <mc:AlternateContent xmlns:mc="http://schemas.openxmlformats.org/markup-compatibility/2006">
      <mc:Choice xmlns:cx1="http://schemas.microsoft.com/office/drawing/2015/9/8/chartex" Requires="cx1">
        <xdr:graphicFrame macro="">
          <xdr:nvGraphicFramePr>
            <xdr:cNvPr id="20" name="Gráfico 19">
              <a:extLst>
                <a:ext uri="{FF2B5EF4-FFF2-40B4-BE49-F238E27FC236}">
                  <a16:creationId xmlns:a16="http://schemas.microsoft.com/office/drawing/2014/main" id="{8D06F4F8-9133-42B8-9A87-DD181FE5BF8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6"/>
            </a:graphicData>
          </a:graphic>
        </xdr:graphicFrame>
      </mc:Choice>
      <mc:Fallback>
        <xdr:sp macro="" textlink="">
          <xdr:nvSpPr>
            <xdr:cNvPr id="0" name=""/>
            <xdr:cNvSpPr>
              <a:spLocks noTextEdit="1"/>
            </xdr:cNvSpPr>
          </xdr:nvSpPr>
          <xdr:spPr>
            <a:xfrm>
              <a:off x="4442571" y="17272747"/>
              <a:ext cx="8101854" cy="1066575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5</xdr:col>
      <xdr:colOff>110434</xdr:colOff>
      <xdr:row>228</xdr:row>
      <xdr:rowOff>124239</xdr:rowOff>
    </xdr:from>
    <xdr:to>
      <xdr:col>16</xdr:col>
      <xdr:colOff>13804</xdr:colOff>
      <xdr:row>252</xdr:row>
      <xdr:rowOff>138044</xdr:rowOff>
    </xdr:to>
    <xdr:graphicFrame macro="">
      <xdr:nvGraphicFramePr>
        <xdr:cNvPr id="22" name="Gráfico 21">
          <a:extLst>
            <a:ext uri="{FF2B5EF4-FFF2-40B4-BE49-F238E27FC236}">
              <a16:creationId xmlns:a16="http://schemas.microsoft.com/office/drawing/2014/main" id="{4EEC97D8-44B7-4FA3-852C-48709E324A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633616</xdr:colOff>
      <xdr:row>199</xdr:row>
      <xdr:rowOff>138044</xdr:rowOff>
    </xdr:from>
    <xdr:to>
      <xdr:col>11</xdr:col>
      <xdr:colOff>193260</xdr:colOff>
      <xdr:row>209</xdr:row>
      <xdr:rowOff>227496</xdr:rowOff>
    </xdr:to>
    <xdr:graphicFrame macro="">
      <xdr:nvGraphicFramePr>
        <xdr:cNvPr id="23" name="Gráfico 22">
          <a:extLst>
            <a:ext uri="{FF2B5EF4-FFF2-40B4-BE49-F238E27FC236}">
              <a16:creationId xmlns:a16="http://schemas.microsoft.com/office/drawing/2014/main" id="{086F0442-900B-48E1-BFC5-2918E882E1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704021</xdr:colOff>
      <xdr:row>216</xdr:row>
      <xdr:rowOff>55218</xdr:rowOff>
    </xdr:from>
    <xdr:to>
      <xdr:col>11</xdr:col>
      <xdr:colOff>524565</xdr:colOff>
      <xdr:row>225</xdr:row>
      <xdr:rowOff>69022</xdr:rowOff>
    </xdr:to>
    <xdr:graphicFrame macro="">
      <xdr:nvGraphicFramePr>
        <xdr:cNvPr id="24" name="Gráfico 23">
          <a:extLst>
            <a:ext uri="{FF2B5EF4-FFF2-40B4-BE49-F238E27FC236}">
              <a16:creationId xmlns:a16="http://schemas.microsoft.com/office/drawing/2014/main" id="{A5F19CBD-7F6E-4532-AAD8-4456168933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288509</xdr:colOff>
      <xdr:row>264</xdr:row>
      <xdr:rowOff>55218</xdr:rowOff>
    </xdr:from>
    <xdr:to>
      <xdr:col>10</xdr:col>
      <xdr:colOff>124239</xdr:colOff>
      <xdr:row>274</xdr:row>
      <xdr:rowOff>358913</xdr:rowOff>
    </xdr:to>
    <xdr:graphicFrame macro="">
      <xdr:nvGraphicFramePr>
        <xdr:cNvPr id="25" name="Gráfico 24">
          <a:extLst>
            <a:ext uri="{FF2B5EF4-FFF2-40B4-BE49-F238E27FC236}">
              <a16:creationId xmlns:a16="http://schemas.microsoft.com/office/drawing/2014/main" id="{3140AD49-BDD8-47A5-AA68-7A74768E5F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179457</xdr:colOff>
      <xdr:row>305</xdr:row>
      <xdr:rowOff>193261</xdr:rowOff>
    </xdr:from>
    <xdr:to>
      <xdr:col>11</xdr:col>
      <xdr:colOff>704022</xdr:colOff>
      <xdr:row>313</xdr:row>
      <xdr:rowOff>27608</xdr:rowOff>
    </xdr:to>
    <xdr:graphicFrame macro="">
      <xdr:nvGraphicFramePr>
        <xdr:cNvPr id="6" name="Gráfico 5">
          <a:extLst>
            <a:ext uri="{FF2B5EF4-FFF2-40B4-BE49-F238E27FC236}">
              <a16:creationId xmlns:a16="http://schemas.microsoft.com/office/drawing/2014/main" id="{BF5827C4-E631-40EC-8732-CE41834D80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295413</xdr:colOff>
      <xdr:row>326</xdr:row>
      <xdr:rowOff>126170</xdr:rowOff>
    </xdr:from>
    <xdr:to>
      <xdr:col>11</xdr:col>
      <xdr:colOff>552174</xdr:colOff>
      <xdr:row>336</xdr:row>
      <xdr:rowOff>289891</xdr:rowOff>
    </xdr:to>
    <xdr:graphicFrame macro="">
      <xdr:nvGraphicFramePr>
        <xdr:cNvPr id="18" name="Gráfico 17">
          <a:extLst>
            <a:ext uri="{FF2B5EF4-FFF2-40B4-BE49-F238E27FC236}">
              <a16:creationId xmlns:a16="http://schemas.microsoft.com/office/drawing/2014/main" id="{FF880179-CF29-4B5A-A835-E48B4F6C6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676275</xdr:colOff>
      <xdr:row>1</xdr:row>
      <xdr:rowOff>19050</xdr:rowOff>
    </xdr:from>
    <xdr:to>
      <xdr:col>10</xdr:col>
      <xdr:colOff>676275</xdr:colOff>
      <xdr:row>14</xdr:row>
      <xdr:rowOff>38100</xdr:rowOff>
    </xdr:to>
    <xdr:graphicFrame macro="">
      <xdr:nvGraphicFramePr>
        <xdr:cNvPr id="2" name="Gráfico 1">
          <a:extLst>
            <a:ext uri="{FF2B5EF4-FFF2-40B4-BE49-F238E27FC236}">
              <a16:creationId xmlns:a16="http://schemas.microsoft.com/office/drawing/2014/main" id="{BC542DE2-175B-4C7D-BC46-A01DD057DB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581025</xdr:colOff>
      <xdr:row>18</xdr:row>
      <xdr:rowOff>28575</xdr:rowOff>
    </xdr:from>
    <xdr:to>
      <xdr:col>10</xdr:col>
      <xdr:colOff>581025</xdr:colOff>
      <xdr:row>31</xdr:row>
      <xdr:rowOff>47625</xdr:rowOff>
    </xdr:to>
    <xdr:graphicFrame macro="">
      <xdr:nvGraphicFramePr>
        <xdr:cNvPr id="3" name="Gráfico 2">
          <a:extLst>
            <a:ext uri="{FF2B5EF4-FFF2-40B4-BE49-F238E27FC236}">
              <a16:creationId xmlns:a16="http://schemas.microsoft.com/office/drawing/2014/main" id="{7EC81E25-52FC-4363-9D94-57F802BC0B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X46"/>
  <sheetViews>
    <sheetView topLeftCell="A26" workbookViewId="0">
      <selection activeCell="I26" sqref="I26:V26"/>
    </sheetView>
  </sheetViews>
  <sheetFormatPr baseColWidth="10" defaultColWidth="3" defaultRowHeight="16.5" customHeight="1" x14ac:dyDescent="0.25"/>
  <cols>
    <col min="1" max="3" width="3" style="17"/>
    <col min="4" max="4" width="4.42578125" style="17" customWidth="1"/>
    <col min="5" max="5" width="3" style="17"/>
    <col min="6" max="6" width="3.5703125" style="17" customWidth="1"/>
    <col min="7" max="7" width="4" style="17" customWidth="1"/>
    <col min="8" max="8" width="3" style="17"/>
    <col min="9" max="9" width="3.42578125" style="17" customWidth="1"/>
    <col min="10" max="13" width="3" style="17"/>
    <col min="14" max="14" width="2.5703125" style="17" customWidth="1"/>
    <col min="15" max="21" width="3" style="17"/>
    <col min="22" max="22" width="2.140625" style="17" customWidth="1"/>
    <col min="23" max="29" width="3" style="17"/>
    <col min="30" max="30" width="3.7109375" style="17" customWidth="1"/>
    <col min="31" max="16384" width="3" style="17"/>
  </cols>
  <sheetData>
    <row r="1" spans="1:48" ht="16.5" customHeight="1" x14ac:dyDescent="0.25">
      <c r="A1" s="194"/>
      <c r="B1" s="195"/>
      <c r="C1" s="195"/>
      <c r="D1" s="195"/>
      <c r="E1" s="195"/>
      <c r="F1" s="195"/>
      <c r="G1" s="195"/>
      <c r="H1" s="196"/>
      <c r="I1" s="203" t="s">
        <v>39</v>
      </c>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row>
    <row r="2" spans="1:48" ht="20.25" customHeight="1" x14ac:dyDescent="0.25">
      <c r="A2" s="197"/>
      <c r="B2" s="198"/>
      <c r="C2" s="198"/>
      <c r="D2" s="198"/>
      <c r="E2" s="198"/>
      <c r="F2" s="198"/>
      <c r="G2" s="198"/>
      <c r="H2" s="199"/>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row>
    <row r="3" spans="1:48" ht="16.5" customHeight="1" x14ac:dyDescent="0.25">
      <c r="A3" s="197"/>
      <c r="B3" s="198"/>
      <c r="C3" s="198"/>
      <c r="D3" s="198"/>
      <c r="E3" s="198"/>
      <c r="F3" s="198"/>
      <c r="G3" s="198"/>
      <c r="H3" s="199"/>
      <c r="I3" s="204" t="s">
        <v>41</v>
      </c>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row>
    <row r="4" spans="1:48" ht="16.5" customHeight="1" x14ac:dyDescent="0.25">
      <c r="A4" s="197"/>
      <c r="B4" s="198"/>
      <c r="C4" s="198"/>
      <c r="D4" s="198"/>
      <c r="E4" s="198"/>
      <c r="F4" s="198"/>
      <c r="G4" s="198"/>
      <c r="H4" s="199"/>
      <c r="I4" s="204" t="s">
        <v>47</v>
      </c>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row>
    <row r="5" spans="1:48" ht="16.5" customHeight="1" x14ac:dyDescent="0.25">
      <c r="A5" s="197"/>
      <c r="B5" s="198"/>
      <c r="C5" s="198"/>
      <c r="D5" s="198"/>
      <c r="E5" s="198"/>
      <c r="F5" s="198"/>
      <c r="G5" s="198"/>
      <c r="H5" s="199"/>
      <c r="I5" s="205" t="s">
        <v>8</v>
      </c>
      <c r="J5" s="205"/>
      <c r="K5" s="205"/>
      <c r="L5" s="205"/>
      <c r="M5" s="205"/>
      <c r="N5" s="205"/>
      <c r="O5" s="205"/>
      <c r="P5" s="205"/>
      <c r="Q5" s="205"/>
      <c r="R5" s="205"/>
      <c r="S5" s="205"/>
      <c r="T5" s="205" t="s">
        <v>9</v>
      </c>
      <c r="U5" s="205"/>
      <c r="V5" s="205"/>
      <c r="W5" s="205"/>
      <c r="X5" s="205"/>
      <c r="Y5" s="205"/>
      <c r="Z5" s="205" t="s">
        <v>10</v>
      </c>
      <c r="AA5" s="205"/>
      <c r="AB5" s="205"/>
      <c r="AC5" s="205"/>
      <c r="AD5" s="205"/>
      <c r="AE5" s="205"/>
      <c r="AF5" s="205"/>
      <c r="AG5" s="205"/>
      <c r="AH5" s="205"/>
      <c r="AI5" s="205" t="s">
        <v>23</v>
      </c>
      <c r="AJ5" s="205"/>
      <c r="AK5" s="205"/>
      <c r="AL5" s="205"/>
      <c r="AM5" s="205"/>
      <c r="AN5" s="205"/>
    </row>
    <row r="6" spans="1:48" ht="16.5" customHeight="1" x14ac:dyDescent="0.3">
      <c r="A6" s="200"/>
      <c r="B6" s="201"/>
      <c r="C6" s="201"/>
      <c r="D6" s="201"/>
      <c r="E6" s="201"/>
      <c r="F6" s="201"/>
      <c r="G6" s="201"/>
      <c r="H6" s="202"/>
      <c r="I6" s="212" t="s">
        <v>40</v>
      </c>
      <c r="J6" s="213"/>
      <c r="K6" s="213"/>
      <c r="L6" s="213"/>
      <c r="M6" s="213"/>
      <c r="N6" s="213"/>
      <c r="O6" s="213"/>
      <c r="P6" s="213"/>
      <c r="Q6" s="213"/>
      <c r="R6" s="213"/>
      <c r="S6" s="214"/>
      <c r="T6" s="206">
        <v>1</v>
      </c>
      <c r="U6" s="207"/>
      <c r="V6" s="207"/>
      <c r="W6" s="207"/>
      <c r="X6" s="207"/>
      <c r="Y6" s="208"/>
      <c r="Z6" s="209">
        <v>44741</v>
      </c>
      <c r="AA6" s="210"/>
      <c r="AB6" s="210"/>
      <c r="AC6" s="210"/>
      <c r="AD6" s="210"/>
      <c r="AE6" s="210"/>
      <c r="AF6" s="210"/>
      <c r="AG6" s="210"/>
      <c r="AH6" s="211"/>
      <c r="AI6" s="206" t="s">
        <v>38</v>
      </c>
      <c r="AJ6" s="207"/>
      <c r="AK6" s="207"/>
      <c r="AL6" s="207"/>
      <c r="AM6" s="207"/>
      <c r="AN6" s="208"/>
    </row>
    <row r="7" spans="1:48" ht="30.75" customHeight="1" x14ac:dyDescent="0.25">
      <c r="A7" s="169" t="s">
        <v>33</v>
      </c>
      <c r="B7" s="169"/>
      <c r="C7" s="169"/>
      <c r="D7" s="169"/>
      <c r="E7" s="169"/>
      <c r="F7" s="169"/>
      <c r="G7" s="163" t="s">
        <v>42</v>
      </c>
      <c r="H7" s="164"/>
      <c r="I7" s="164"/>
      <c r="J7" s="164"/>
      <c r="K7" s="164"/>
      <c r="L7" s="164"/>
      <c r="M7" s="164"/>
      <c r="N7" s="164"/>
      <c r="O7" s="164"/>
      <c r="P7" s="164"/>
      <c r="Q7" s="164"/>
      <c r="R7" s="164"/>
      <c r="S7" s="164"/>
      <c r="T7" s="164"/>
      <c r="U7" s="164"/>
      <c r="V7" s="164"/>
      <c r="W7" s="162" t="s">
        <v>24</v>
      </c>
      <c r="X7" s="151"/>
      <c r="Y7" s="151"/>
      <c r="Z7" s="151"/>
      <c r="AA7" s="151"/>
      <c r="AB7" s="151"/>
      <c r="AC7" s="165">
        <v>44891</v>
      </c>
      <c r="AD7" s="164"/>
      <c r="AE7" s="164"/>
      <c r="AF7" s="164"/>
      <c r="AG7" s="164"/>
      <c r="AH7" s="164"/>
      <c r="AI7" s="164"/>
      <c r="AJ7" s="164"/>
      <c r="AK7" s="164"/>
      <c r="AL7" s="164"/>
      <c r="AM7" s="164"/>
      <c r="AN7" s="166"/>
    </row>
    <row r="8" spans="1:48" ht="33.75" customHeight="1" x14ac:dyDescent="0.25">
      <c r="A8" s="176" t="s">
        <v>13</v>
      </c>
      <c r="B8" s="176"/>
      <c r="C8" s="176"/>
      <c r="D8" s="176"/>
      <c r="E8" s="176"/>
      <c r="F8" s="176"/>
      <c r="G8" s="167" t="s">
        <v>46</v>
      </c>
      <c r="H8" s="168"/>
      <c r="I8" s="168"/>
      <c r="J8" s="168"/>
      <c r="K8" s="168"/>
      <c r="L8" s="168"/>
      <c r="M8" s="168"/>
      <c r="N8" s="168"/>
      <c r="O8" s="168"/>
      <c r="P8" s="168"/>
      <c r="Q8" s="168"/>
      <c r="R8" s="168"/>
      <c r="S8" s="168"/>
      <c r="T8" s="168"/>
      <c r="U8" s="168"/>
      <c r="V8" s="168"/>
      <c r="W8" s="169" t="s">
        <v>11</v>
      </c>
      <c r="X8" s="169"/>
      <c r="Y8" s="169"/>
      <c r="Z8" s="169"/>
      <c r="AA8" s="169"/>
      <c r="AB8" s="169"/>
      <c r="AC8" s="168" t="s">
        <v>43</v>
      </c>
      <c r="AD8" s="168"/>
      <c r="AE8" s="168"/>
      <c r="AF8" s="168"/>
      <c r="AG8" s="168"/>
      <c r="AH8" s="168"/>
      <c r="AI8" s="168"/>
      <c r="AJ8" s="168"/>
      <c r="AK8" s="168"/>
      <c r="AL8" s="168"/>
      <c r="AM8" s="168"/>
      <c r="AN8" s="170"/>
    </row>
    <row r="9" spans="1:48" ht="41.25" customHeight="1" x14ac:dyDescent="0.25">
      <c r="A9" s="169" t="s">
        <v>12</v>
      </c>
      <c r="B9" s="169"/>
      <c r="C9" s="169"/>
      <c r="D9" s="169"/>
      <c r="E9" s="169"/>
      <c r="F9" s="169"/>
      <c r="G9" s="191" t="s">
        <v>44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3"/>
    </row>
    <row r="10" spans="1:48" ht="65.25" customHeight="1" x14ac:dyDescent="0.25">
      <c r="A10" s="176" t="s">
        <v>14</v>
      </c>
      <c r="B10" s="176"/>
      <c r="C10" s="176"/>
      <c r="D10" s="176"/>
      <c r="E10" s="176"/>
      <c r="F10" s="176"/>
      <c r="G10" s="177" t="s">
        <v>35</v>
      </c>
      <c r="H10" s="178"/>
      <c r="I10" s="178"/>
      <c r="J10" s="178"/>
      <c r="K10" s="178"/>
      <c r="L10" s="178"/>
      <c r="M10" s="178"/>
      <c r="N10" s="178"/>
      <c r="O10" s="178"/>
      <c r="P10" s="178"/>
      <c r="Q10" s="178"/>
      <c r="R10" s="178"/>
      <c r="S10" s="178"/>
      <c r="T10" s="178"/>
      <c r="U10" s="178"/>
      <c r="V10" s="178"/>
      <c r="W10" s="162" t="s">
        <v>30</v>
      </c>
      <c r="X10" s="162"/>
      <c r="Y10" s="162"/>
      <c r="Z10" s="162"/>
      <c r="AA10" s="162"/>
      <c r="AB10" s="162"/>
      <c r="AC10" s="179" t="s">
        <v>45</v>
      </c>
      <c r="AD10" s="179"/>
      <c r="AE10" s="179"/>
      <c r="AF10" s="179"/>
      <c r="AG10" s="179"/>
      <c r="AH10" s="179"/>
      <c r="AI10" s="179"/>
      <c r="AJ10" s="179"/>
      <c r="AK10" s="179"/>
      <c r="AL10" s="179"/>
      <c r="AM10" s="179"/>
      <c r="AN10" s="180"/>
    </row>
    <row r="11" spans="1:48" ht="99.75" customHeight="1" x14ac:dyDescent="0.25">
      <c r="A11" s="162" t="s">
        <v>25</v>
      </c>
      <c r="B11" s="151"/>
      <c r="C11" s="151"/>
      <c r="D11" s="151"/>
      <c r="E11" s="151"/>
      <c r="F11" s="151"/>
      <c r="G11" s="177" t="s">
        <v>3831</v>
      </c>
      <c r="H11" s="178"/>
      <c r="I11" s="178"/>
      <c r="J11" s="178"/>
      <c r="K11" s="187"/>
      <c r="L11" s="181" t="s">
        <v>26</v>
      </c>
      <c r="M11" s="182"/>
      <c r="N11" s="182"/>
      <c r="O11" s="182"/>
      <c r="P11" s="183"/>
      <c r="Q11" s="167" t="s">
        <v>3651</v>
      </c>
      <c r="R11" s="168"/>
      <c r="S11" s="168"/>
      <c r="T11" s="168"/>
      <c r="U11" s="168"/>
      <c r="V11" s="170"/>
      <c r="W11" s="181" t="s">
        <v>31</v>
      </c>
      <c r="X11" s="182"/>
      <c r="Y11" s="182"/>
      <c r="Z11" s="182"/>
      <c r="AA11" s="182"/>
      <c r="AB11" s="183"/>
      <c r="AC11" s="215" t="s">
        <v>34</v>
      </c>
      <c r="AD11" s="216"/>
      <c r="AE11" s="216"/>
      <c r="AF11" s="216"/>
      <c r="AG11" s="216"/>
      <c r="AH11" s="216"/>
      <c r="AI11" s="216"/>
      <c r="AJ11" s="216"/>
      <c r="AK11" s="216"/>
      <c r="AL11" s="216"/>
      <c r="AM11" s="216"/>
      <c r="AN11" s="217"/>
    </row>
    <row r="12" spans="1:48" ht="40.5" customHeight="1" x14ac:dyDescent="0.25">
      <c r="A12" s="169" t="s">
        <v>0</v>
      </c>
      <c r="B12" s="169"/>
      <c r="C12" s="169"/>
      <c r="D12" s="169"/>
      <c r="E12" s="169"/>
      <c r="F12" s="169"/>
      <c r="G12" s="237">
        <v>0.8</v>
      </c>
      <c r="H12" s="238"/>
      <c r="I12" s="238"/>
      <c r="J12" s="238"/>
      <c r="K12" s="238"/>
      <c r="L12" s="176" t="s">
        <v>22</v>
      </c>
      <c r="M12" s="176"/>
      <c r="N12" s="176"/>
      <c r="O12" s="176"/>
      <c r="P12" s="176"/>
      <c r="Q12" s="188" t="s">
        <v>36</v>
      </c>
      <c r="R12" s="189"/>
      <c r="S12" s="189"/>
      <c r="T12" s="189"/>
      <c r="U12" s="189"/>
      <c r="V12" s="190"/>
      <c r="W12" s="219" t="s">
        <v>19</v>
      </c>
      <c r="X12" s="220"/>
      <c r="Y12" s="220"/>
      <c r="Z12" s="220"/>
      <c r="AA12" s="220"/>
      <c r="AB12" s="221"/>
      <c r="AC12" s="184"/>
      <c r="AD12" s="185"/>
      <c r="AE12" s="186"/>
      <c r="AF12" s="219" t="s">
        <v>18</v>
      </c>
      <c r="AG12" s="220"/>
      <c r="AH12" s="220"/>
      <c r="AI12" s="220"/>
      <c r="AJ12" s="220"/>
      <c r="AK12" s="221"/>
      <c r="AL12" s="184"/>
      <c r="AM12" s="185"/>
      <c r="AN12" s="186"/>
    </row>
    <row r="13" spans="1:48" ht="6.75" customHeight="1" x14ac:dyDescent="0.3">
      <c r="A13" s="226" t="s">
        <v>15</v>
      </c>
      <c r="B13" s="227"/>
      <c r="C13" s="227"/>
      <c r="D13" s="227"/>
      <c r="E13" s="227"/>
      <c r="F13" s="227"/>
      <c r="G13" s="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3"/>
    </row>
    <row r="14" spans="1:48" ht="16.5" customHeight="1" x14ac:dyDescent="0.3">
      <c r="A14" s="227"/>
      <c r="B14" s="227"/>
      <c r="C14" s="227"/>
      <c r="D14" s="227"/>
      <c r="E14" s="227"/>
      <c r="F14" s="227"/>
      <c r="G14" s="4"/>
      <c r="H14" s="20" t="s">
        <v>29</v>
      </c>
      <c r="I14" s="5"/>
      <c r="L14" s="6"/>
      <c r="M14" s="174"/>
      <c r="N14" s="175"/>
      <c r="O14" s="6"/>
      <c r="P14" s="6"/>
      <c r="Q14" s="6"/>
      <c r="R14" s="6"/>
      <c r="T14" s="19" t="s">
        <v>27</v>
      </c>
      <c r="U14" s="5"/>
      <c r="V14" s="16"/>
      <c r="W14" s="18"/>
      <c r="X14" s="174" t="s">
        <v>37</v>
      </c>
      <c r="Y14" s="175"/>
      <c r="AA14" s="6"/>
      <c r="AB14" s="6"/>
      <c r="AC14" s="5" t="s">
        <v>28</v>
      </c>
      <c r="AD14" s="6"/>
      <c r="AE14" s="6"/>
      <c r="AF14" s="6"/>
      <c r="AG14" s="6"/>
      <c r="AH14" s="174"/>
      <c r="AI14" s="175"/>
      <c r="AJ14" s="6"/>
      <c r="AK14" s="6"/>
      <c r="AL14" s="6"/>
      <c r="AM14" s="6"/>
      <c r="AN14" s="7"/>
      <c r="AV14" s="5"/>
    </row>
    <row r="15" spans="1:48" ht="9.75" customHeight="1" x14ac:dyDescent="0.3">
      <c r="A15" s="227"/>
      <c r="B15" s="227"/>
      <c r="C15" s="227"/>
      <c r="D15" s="227"/>
      <c r="E15" s="227"/>
      <c r="F15" s="227"/>
      <c r="G15" s="8"/>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10"/>
    </row>
    <row r="16" spans="1:48" ht="9.75" customHeight="1" x14ac:dyDescent="0.25">
      <c r="A16" s="134"/>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6"/>
    </row>
    <row r="17" spans="1:50" ht="16.5" customHeight="1" x14ac:dyDescent="0.25">
      <c r="A17" s="224" t="s">
        <v>5</v>
      </c>
      <c r="B17" s="224"/>
      <c r="C17" s="224"/>
      <c r="D17" s="224"/>
      <c r="E17" s="239" t="s">
        <v>4</v>
      </c>
      <c r="F17" s="239"/>
      <c r="G17" s="239"/>
      <c r="H17" s="239"/>
      <c r="I17" s="239"/>
      <c r="J17" s="222" t="s">
        <v>0</v>
      </c>
      <c r="K17" s="222"/>
      <c r="L17" s="222"/>
      <c r="M17" s="222"/>
      <c r="N17" s="222"/>
      <c r="O17" s="222"/>
      <c r="P17" s="241"/>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3"/>
    </row>
    <row r="18" spans="1:50" ht="33" customHeight="1" x14ac:dyDescent="0.25">
      <c r="A18" s="225" t="s">
        <v>6</v>
      </c>
      <c r="B18" s="225"/>
      <c r="C18" s="225"/>
      <c r="D18" s="225"/>
      <c r="E18" s="240">
        <v>0.93</v>
      </c>
      <c r="F18" s="240"/>
      <c r="G18" s="240"/>
      <c r="H18" s="240"/>
      <c r="I18" s="240"/>
      <c r="J18" s="223">
        <v>0.8</v>
      </c>
      <c r="K18" s="223"/>
      <c r="L18" s="223"/>
      <c r="M18" s="223"/>
      <c r="N18" s="223"/>
      <c r="O18" s="223"/>
      <c r="P18" s="244"/>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6"/>
    </row>
    <row r="19" spans="1:50" ht="33" customHeight="1" x14ac:dyDescent="0.25">
      <c r="A19" s="225"/>
      <c r="B19" s="225"/>
      <c r="C19" s="225"/>
      <c r="D19" s="225"/>
      <c r="E19" s="240"/>
      <c r="F19" s="240"/>
      <c r="G19" s="240"/>
      <c r="H19" s="240"/>
      <c r="I19" s="240"/>
      <c r="J19" s="223"/>
      <c r="K19" s="223"/>
      <c r="L19" s="223"/>
      <c r="M19" s="223"/>
      <c r="N19" s="223"/>
      <c r="O19" s="223"/>
      <c r="P19" s="244"/>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6"/>
    </row>
    <row r="20" spans="1:50" ht="33" customHeight="1" x14ac:dyDescent="0.25">
      <c r="A20" s="225"/>
      <c r="B20" s="225"/>
      <c r="C20" s="225"/>
      <c r="D20" s="225"/>
      <c r="E20" s="240"/>
      <c r="F20" s="240"/>
      <c r="G20" s="240"/>
      <c r="H20" s="240"/>
      <c r="I20" s="240"/>
      <c r="J20" s="223"/>
      <c r="K20" s="223"/>
      <c r="L20" s="223"/>
      <c r="M20" s="223"/>
      <c r="N20" s="223"/>
      <c r="O20" s="223"/>
      <c r="P20" s="244"/>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6"/>
      <c r="AX20" s="17" t="s">
        <v>32</v>
      </c>
    </row>
    <row r="21" spans="1:50" ht="33" customHeight="1" x14ac:dyDescent="0.25">
      <c r="A21" s="225" t="s">
        <v>7</v>
      </c>
      <c r="B21" s="225"/>
      <c r="C21" s="225"/>
      <c r="D21" s="225"/>
      <c r="E21" s="240">
        <v>0.91</v>
      </c>
      <c r="F21" s="240"/>
      <c r="G21" s="240"/>
      <c r="H21" s="240"/>
      <c r="I21" s="240"/>
      <c r="J21" s="223">
        <v>0.8</v>
      </c>
      <c r="K21" s="223"/>
      <c r="L21" s="223"/>
      <c r="M21" s="223"/>
      <c r="N21" s="223"/>
      <c r="O21" s="223"/>
      <c r="P21" s="244"/>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6"/>
    </row>
    <row r="22" spans="1:50" ht="33" customHeight="1" x14ac:dyDescent="0.25">
      <c r="A22" s="225"/>
      <c r="B22" s="225"/>
      <c r="C22" s="225"/>
      <c r="D22" s="225"/>
      <c r="E22" s="240"/>
      <c r="F22" s="240"/>
      <c r="G22" s="240"/>
      <c r="H22" s="240"/>
      <c r="I22" s="240"/>
      <c r="J22" s="223"/>
      <c r="K22" s="223"/>
      <c r="L22" s="223"/>
      <c r="M22" s="223"/>
      <c r="N22" s="223"/>
      <c r="O22" s="223"/>
      <c r="P22" s="244"/>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6"/>
    </row>
    <row r="23" spans="1:50" ht="33" customHeight="1" x14ac:dyDescent="0.25">
      <c r="A23" s="225"/>
      <c r="B23" s="225"/>
      <c r="C23" s="225"/>
      <c r="D23" s="225"/>
      <c r="E23" s="240"/>
      <c r="F23" s="240"/>
      <c r="G23" s="240"/>
      <c r="H23" s="240"/>
      <c r="I23" s="240"/>
      <c r="J23" s="223"/>
      <c r="K23" s="223"/>
      <c r="L23" s="223"/>
      <c r="M23" s="223"/>
      <c r="N23" s="223"/>
      <c r="O23" s="223"/>
      <c r="P23" s="244"/>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6"/>
    </row>
    <row r="24" spans="1:50" ht="14.25" customHeight="1" x14ac:dyDescent="0.25">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9"/>
    </row>
    <row r="25" spans="1:50" ht="16.5" customHeight="1" x14ac:dyDescent="0.25">
      <c r="A25" s="151" t="s">
        <v>3</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row>
    <row r="26" spans="1:50" ht="16.5" customHeight="1" x14ac:dyDescent="0.25">
      <c r="A26" s="151" t="s">
        <v>5</v>
      </c>
      <c r="B26" s="151"/>
      <c r="C26" s="151"/>
      <c r="D26" s="151"/>
      <c r="E26" s="151" t="s">
        <v>2</v>
      </c>
      <c r="F26" s="151"/>
      <c r="G26" s="151"/>
      <c r="H26" s="151"/>
      <c r="I26" s="151" t="s">
        <v>20</v>
      </c>
      <c r="J26" s="151"/>
      <c r="K26" s="151"/>
      <c r="L26" s="151"/>
      <c r="M26" s="151"/>
      <c r="N26" s="151"/>
      <c r="O26" s="151"/>
      <c r="P26" s="151"/>
      <c r="Q26" s="151"/>
      <c r="R26" s="151"/>
      <c r="S26" s="151"/>
      <c r="T26" s="151"/>
      <c r="U26" s="151"/>
      <c r="V26" s="151"/>
      <c r="W26" s="151" t="s">
        <v>21</v>
      </c>
      <c r="X26" s="151"/>
      <c r="Y26" s="151"/>
      <c r="Z26" s="151"/>
      <c r="AA26" s="151"/>
      <c r="AB26" s="151"/>
      <c r="AC26" s="151"/>
      <c r="AD26" s="151"/>
      <c r="AE26" s="151"/>
      <c r="AF26" s="151"/>
      <c r="AG26" s="151"/>
      <c r="AH26" s="151"/>
      <c r="AI26" s="151" t="s">
        <v>1</v>
      </c>
      <c r="AJ26" s="151"/>
      <c r="AK26" s="151"/>
      <c r="AL26" s="151"/>
      <c r="AM26" s="151"/>
      <c r="AN26" s="151"/>
    </row>
    <row r="27" spans="1:50" ht="16.5" hidden="1" customHeight="1" x14ac:dyDescent="0.25">
      <c r="A27" s="15"/>
      <c r="B27" s="15"/>
      <c r="C27" s="15"/>
      <c r="D27" s="15"/>
      <c r="E27" s="171">
        <v>0</v>
      </c>
      <c r="F27" s="172"/>
      <c r="G27" s="172"/>
      <c r="H27" s="173"/>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1"/>
      <c r="AJ27" s="12"/>
      <c r="AK27" s="12"/>
      <c r="AL27" s="12"/>
      <c r="AM27" s="12"/>
      <c r="AN27" s="13"/>
    </row>
    <row r="28" spans="1:50" ht="33" customHeight="1" x14ac:dyDescent="0.25">
      <c r="A28" s="152" t="s">
        <v>16</v>
      </c>
      <c r="B28" s="153"/>
      <c r="C28" s="153"/>
      <c r="D28" s="154"/>
      <c r="E28" s="161">
        <f>+E18-J18</f>
        <v>0.13</v>
      </c>
      <c r="F28" s="150"/>
      <c r="G28" s="150"/>
      <c r="H28" s="150"/>
      <c r="I28" s="287" t="s">
        <v>3837</v>
      </c>
      <c r="J28" s="287"/>
      <c r="K28" s="287"/>
      <c r="L28" s="287"/>
      <c r="M28" s="287"/>
      <c r="N28" s="287"/>
      <c r="O28" s="287"/>
      <c r="P28" s="287"/>
      <c r="Q28" s="287"/>
      <c r="R28" s="287"/>
      <c r="S28" s="287"/>
      <c r="T28" s="287"/>
      <c r="U28" s="287"/>
      <c r="V28" s="287"/>
      <c r="W28" s="287" t="s">
        <v>3839</v>
      </c>
      <c r="X28" s="287"/>
      <c r="Y28" s="287"/>
      <c r="Z28" s="287"/>
      <c r="AA28" s="287"/>
      <c r="AB28" s="287"/>
      <c r="AC28" s="287"/>
      <c r="AD28" s="287"/>
      <c r="AE28" s="287"/>
      <c r="AF28" s="287"/>
      <c r="AG28" s="287"/>
      <c r="AH28" s="287"/>
      <c r="AI28" s="140">
        <f>+SIGN(E28-E27)</f>
        <v>1</v>
      </c>
      <c r="AJ28" s="141"/>
      <c r="AK28" s="141"/>
      <c r="AL28" s="141"/>
      <c r="AM28" s="141"/>
      <c r="AN28" s="142"/>
    </row>
    <row r="29" spans="1:50" ht="33" customHeight="1" x14ac:dyDescent="0.25">
      <c r="A29" s="155"/>
      <c r="B29" s="156"/>
      <c r="C29" s="156"/>
      <c r="D29" s="157"/>
      <c r="E29" s="150"/>
      <c r="F29" s="150"/>
      <c r="G29" s="150"/>
      <c r="H29" s="150"/>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143"/>
      <c r="AJ29" s="144"/>
      <c r="AK29" s="144"/>
      <c r="AL29" s="144"/>
      <c r="AM29" s="144"/>
      <c r="AN29" s="145"/>
    </row>
    <row r="30" spans="1:50" ht="33" customHeight="1" x14ac:dyDescent="0.25">
      <c r="A30" s="158"/>
      <c r="B30" s="159"/>
      <c r="C30" s="159"/>
      <c r="D30" s="160"/>
      <c r="E30" s="150"/>
      <c r="F30" s="150"/>
      <c r="G30" s="150"/>
      <c r="H30" s="150"/>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146"/>
      <c r="AJ30" s="147"/>
      <c r="AK30" s="147"/>
      <c r="AL30" s="147"/>
      <c r="AM30" s="147"/>
      <c r="AN30" s="148"/>
    </row>
    <row r="31" spans="1:50" ht="33" customHeight="1" x14ac:dyDescent="0.25">
      <c r="A31" s="150" t="s">
        <v>17</v>
      </c>
      <c r="B31" s="150"/>
      <c r="C31" s="150"/>
      <c r="D31" s="150"/>
      <c r="E31" s="161">
        <f>+E21-J21</f>
        <v>0.10999999999999999</v>
      </c>
      <c r="F31" s="150"/>
      <c r="G31" s="150"/>
      <c r="H31" s="150"/>
      <c r="I31" s="288" t="s">
        <v>3838</v>
      </c>
      <c r="J31" s="288"/>
      <c r="K31" s="288"/>
      <c r="L31" s="288"/>
      <c r="M31" s="288"/>
      <c r="N31" s="288"/>
      <c r="O31" s="288"/>
      <c r="P31" s="288"/>
      <c r="Q31" s="288"/>
      <c r="R31" s="288"/>
      <c r="S31" s="288"/>
      <c r="T31" s="288"/>
      <c r="U31" s="288"/>
      <c r="V31" s="288"/>
      <c r="W31" s="149"/>
      <c r="X31" s="149"/>
      <c r="Y31" s="149"/>
      <c r="Z31" s="149"/>
      <c r="AA31" s="149"/>
      <c r="AB31" s="149"/>
      <c r="AC31" s="149"/>
      <c r="AD31" s="149"/>
      <c r="AE31" s="149"/>
      <c r="AF31" s="149"/>
      <c r="AG31" s="149"/>
      <c r="AH31" s="149"/>
      <c r="AI31" s="140">
        <f>+SIGN(E31-E30)</f>
        <v>1</v>
      </c>
      <c r="AJ31" s="141"/>
      <c r="AK31" s="141"/>
      <c r="AL31" s="141"/>
      <c r="AM31" s="141"/>
      <c r="AN31" s="142"/>
    </row>
    <row r="32" spans="1:50" ht="33" customHeight="1" x14ac:dyDescent="0.25">
      <c r="A32" s="150"/>
      <c r="B32" s="150"/>
      <c r="C32" s="150"/>
      <c r="D32" s="150"/>
      <c r="E32" s="150"/>
      <c r="F32" s="150"/>
      <c r="G32" s="150"/>
      <c r="H32" s="150"/>
      <c r="I32" s="288"/>
      <c r="J32" s="288"/>
      <c r="K32" s="288"/>
      <c r="L32" s="288"/>
      <c r="M32" s="288"/>
      <c r="N32" s="288"/>
      <c r="O32" s="288"/>
      <c r="P32" s="288"/>
      <c r="Q32" s="288"/>
      <c r="R32" s="288"/>
      <c r="S32" s="288"/>
      <c r="T32" s="288"/>
      <c r="U32" s="288"/>
      <c r="V32" s="288"/>
      <c r="W32" s="149"/>
      <c r="X32" s="149"/>
      <c r="Y32" s="149"/>
      <c r="Z32" s="149"/>
      <c r="AA32" s="149"/>
      <c r="AB32" s="149"/>
      <c r="AC32" s="149"/>
      <c r="AD32" s="149"/>
      <c r="AE32" s="149"/>
      <c r="AF32" s="149"/>
      <c r="AG32" s="149"/>
      <c r="AH32" s="149"/>
      <c r="AI32" s="143"/>
      <c r="AJ32" s="144"/>
      <c r="AK32" s="144"/>
      <c r="AL32" s="144"/>
      <c r="AM32" s="144"/>
      <c r="AN32" s="145"/>
    </row>
    <row r="33" spans="1:40" ht="33" customHeight="1" x14ac:dyDescent="0.25">
      <c r="A33" s="150"/>
      <c r="B33" s="150"/>
      <c r="C33" s="150"/>
      <c r="D33" s="150"/>
      <c r="E33" s="150"/>
      <c r="F33" s="150"/>
      <c r="G33" s="150"/>
      <c r="H33" s="150"/>
      <c r="I33" s="288"/>
      <c r="J33" s="288"/>
      <c r="K33" s="288"/>
      <c r="L33" s="288"/>
      <c r="M33" s="288"/>
      <c r="N33" s="288"/>
      <c r="O33" s="288"/>
      <c r="P33" s="288"/>
      <c r="Q33" s="288"/>
      <c r="R33" s="288"/>
      <c r="S33" s="288"/>
      <c r="T33" s="288"/>
      <c r="U33" s="288"/>
      <c r="V33" s="288"/>
      <c r="W33" s="149"/>
      <c r="X33" s="149"/>
      <c r="Y33" s="149"/>
      <c r="Z33" s="149"/>
      <c r="AA33" s="149"/>
      <c r="AB33" s="149"/>
      <c r="AC33" s="149"/>
      <c r="AD33" s="149"/>
      <c r="AE33" s="149"/>
      <c r="AF33" s="149"/>
      <c r="AG33" s="149"/>
      <c r="AH33" s="149"/>
      <c r="AI33" s="146"/>
      <c r="AJ33" s="147"/>
      <c r="AK33" s="147"/>
      <c r="AL33" s="147"/>
      <c r="AM33" s="147"/>
      <c r="AN33" s="148"/>
    </row>
    <row r="34" spans="1:40" ht="31.5" customHeight="1" x14ac:dyDescent="0.25">
      <c r="A34" s="289" t="s">
        <v>3840</v>
      </c>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row>
    <row r="35" spans="1:40" ht="31.5" customHeight="1" x14ac:dyDescent="0.25">
      <c r="A35" s="289"/>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row>
    <row r="36" spans="1:40" ht="16.5" customHeight="1" x14ac:dyDescent="0.25">
      <c r="A36" s="228"/>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30"/>
    </row>
    <row r="37" spans="1:40" ht="16.5" customHeight="1" x14ac:dyDescent="0.25">
      <c r="A37" s="231"/>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row>
    <row r="38" spans="1:40" ht="16.5" customHeight="1" x14ac:dyDescent="0.25">
      <c r="A38" s="231"/>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row>
    <row r="39" spans="1:40" ht="18" customHeight="1" x14ac:dyDescent="0.25">
      <c r="A39" s="231"/>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row>
    <row r="40" spans="1:40" ht="17.25" customHeight="1" x14ac:dyDescent="0.25">
      <c r="A40" s="231"/>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row>
    <row r="41" spans="1:40" ht="14.25" customHeight="1" x14ac:dyDescent="0.25">
      <c r="A41" s="231"/>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row>
    <row r="42" spans="1:40" ht="15" customHeight="1" x14ac:dyDescent="0.25">
      <c r="A42" s="234"/>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6"/>
    </row>
    <row r="43" spans="1:40" ht="16.5" customHeight="1" x14ac:dyDescent="0.25">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row>
    <row r="44" spans="1:40" ht="16.5" customHeight="1" x14ac:dyDescent="0.25">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row>
    <row r="45" spans="1:40" ht="16.5" customHeight="1" x14ac:dyDescent="0.25">
      <c r="A45" s="218"/>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row>
    <row r="46" spans="1:40" ht="16.5" customHeight="1" x14ac:dyDescent="0.25">
      <c r="A46" s="218"/>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row>
  </sheetData>
  <mergeCells count="76">
    <mergeCell ref="X14:Y14"/>
    <mergeCell ref="E17:I17"/>
    <mergeCell ref="E18:I20"/>
    <mergeCell ref="J18:O20"/>
    <mergeCell ref="P17:AN23"/>
    <mergeCell ref="E21:I23"/>
    <mergeCell ref="AC11:AN11"/>
    <mergeCell ref="A43:AN46"/>
    <mergeCell ref="A34:AN35"/>
    <mergeCell ref="W12:AB12"/>
    <mergeCell ref="AF12:AK12"/>
    <mergeCell ref="L12:P12"/>
    <mergeCell ref="J17:O17"/>
    <mergeCell ref="J21:O23"/>
    <mergeCell ref="A17:D17"/>
    <mergeCell ref="A18:D20"/>
    <mergeCell ref="A21:D23"/>
    <mergeCell ref="A13:F15"/>
    <mergeCell ref="AI26:AN26"/>
    <mergeCell ref="A36:AN42"/>
    <mergeCell ref="G12:K12"/>
    <mergeCell ref="A25:AN25"/>
    <mergeCell ref="G9:AN9"/>
    <mergeCell ref="A1:H6"/>
    <mergeCell ref="A11:F11"/>
    <mergeCell ref="A7:F7"/>
    <mergeCell ref="A8:F8"/>
    <mergeCell ref="I1:AN2"/>
    <mergeCell ref="I3:AN3"/>
    <mergeCell ref="I4:AN4"/>
    <mergeCell ref="AI5:AN5"/>
    <mergeCell ref="I5:S5"/>
    <mergeCell ref="Z5:AH5"/>
    <mergeCell ref="T5:Y5"/>
    <mergeCell ref="AI6:AN6"/>
    <mergeCell ref="Z6:AH6"/>
    <mergeCell ref="T6:Y6"/>
    <mergeCell ref="I6:S6"/>
    <mergeCell ref="I31:V33"/>
    <mergeCell ref="A9:F9"/>
    <mergeCell ref="A12:F12"/>
    <mergeCell ref="M14:N14"/>
    <mergeCell ref="AH14:AI14"/>
    <mergeCell ref="A10:F10"/>
    <mergeCell ref="W10:AB10"/>
    <mergeCell ref="G10:V10"/>
    <mergeCell ref="AC10:AN10"/>
    <mergeCell ref="W11:AB11"/>
    <mergeCell ref="L11:P11"/>
    <mergeCell ref="Q11:V11"/>
    <mergeCell ref="AC12:AE12"/>
    <mergeCell ref="AL12:AN12"/>
    <mergeCell ref="G11:K11"/>
    <mergeCell ref="Q12:V12"/>
    <mergeCell ref="W7:AB7"/>
    <mergeCell ref="G7:V7"/>
    <mergeCell ref="AC7:AN7"/>
    <mergeCell ref="G8:V8"/>
    <mergeCell ref="W8:AB8"/>
    <mergeCell ref="AC8:AN8"/>
    <mergeCell ref="A16:AN16"/>
    <mergeCell ref="A24:AN24"/>
    <mergeCell ref="AI28:AN30"/>
    <mergeCell ref="W31:AH33"/>
    <mergeCell ref="AI31:AN33"/>
    <mergeCell ref="A31:D33"/>
    <mergeCell ref="I26:V26"/>
    <mergeCell ref="A28:D30"/>
    <mergeCell ref="E28:H30"/>
    <mergeCell ref="I28:V30"/>
    <mergeCell ref="W28:AH30"/>
    <mergeCell ref="W26:AH26"/>
    <mergeCell ref="A26:D26"/>
    <mergeCell ref="E26:H26"/>
    <mergeCell ref="E27:H27"/>
    <mergeCell ref="E31:H33"/>
  </mergeCells>
  <conditionalFormatting sqref="E28:H33">
    <cfRule type="cellIs" dxfId="1" priority="32" operator="greaterThan">
      <formula>0</formula>
    </cfRule>
  </conditionalFormatting>
  <conditionalFormatting sqref="E28:H33">
    <cfRule type="iconSet" priority="33">
      <iconSet iconSet="3Arrows">
        <cfvo type="percent" val="0"/>
        <cfvo type="percent" val="80"/>
        <cfvo type="percent" val="&quot;&lt;81&quot;" gte="0"/>
      </iconSet>
    </cfRule>
    <cfRule type="cellIs" dxfId="0" priority="34" operator="lessThan">
      <formula>0</formula>
    </cfRule>
  </conditionalFormatting>
  <conditionalFormatting sqref="AI28:AN33">
    <cfRule type="iconSet" priority="35">
      <iconSet iconSet="3Arrows" showValue="0">
        <cfvo type="percent" val="0"/>
        <cfvo type="percent" val="33"/>
        <cfvo type="percent" val="67"/>
      </iconSet>
    </cfRule>
  </conditionalFormatting>
  <pageMargins left="0.7" right="0.7" top="0.75" bottom="0.75" header="0.3" footer="0.3"/>
  <pageSetup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1EDB-0BDD-4751-A78A-7704CF1157FD}">
  <sheetPr>
    <tabColor theme="9" tint="-0.249977111117893"/>
  </sheetPr>
  <dimension ref="B2:M291"/>
  <sheetViews>
    <sheetView view="pageBreakPreview" topLeftCell="A269" zoomScale="87" zoomScaleNormal="100" zoomScaleSheetLayoutView="87" zoomScalePageLayoutView="60" workbookViewId="0">
      <selection activeCell="B278" sqref="B278:G291"/>
    </sheetView>
  </sheetViews>
  <sheetFormatPr baseColWidth="10" defaultRowHeight="13.5" x14ac:dyDescent="0.25"/>
  <cols>
    <col min="1" max="1" width="2.5703125" style="14" customWidth="1"/>
    <col min="2" max="2" width="32" style="14" customWidth="1"/>
    <col min="3" max="3" width="17.7109375" style="14" bestFit="1" customWidth="1"/>
    <col min="4" max="4" width="17.28515625" style="14" bestFit="1" customWidth="1"/>
    <col min="5" max="6" width="11.42578125" style="14"/>
    <col min="7" max="7" width="15.7109375" style="14" customWidth="1"/>
    <col min="8" max="8" width="11.42578125" style="14"/>
    <col min="9" max="9" width="7.42578125" style="14" customWidth="1"/>
    <col min="10" max="10" width="9" style="14" customWidth="1"/>
    <col min="11" max="11" width="5.42578125" style="14" customWidth="1"/>
    <col min="12" max="16384" width="11.42578125" style="14"/>
  </cols>
  <sheetData>
    <row r="2" spans="2:13" x14ac:dyDescent="0.25">
      <c r="B2" s="255" t="s">
        <v>3685</v>
      </c>
      <c r="C2" s="255"/>
      <c r="D2" s="255"/>
      <c r="E2" s="255"/>
      <c r="F2" s="255"/>
      <c r="G2" s="255"/>
      <c r="H2" s="255"/>
      <c r="I2" s="255"/>
      <c r="J2" s="255"/>
    </row>
    <row r="4" spans="2:13" x14ac:dyDescent="0.25">
      <c r="B4" s="255" t="s">
        <v>3623</v>
      </c>
      <c r="C4" s="255"/>
      <c r="D4" s="255"/>
    </row>
    <row r="6" spans="2:13" x14ac:dyDescent="0.25">
      <c r="B6" s="257" t="s">
        <v>3681</v>
      </c>
      <c r="C6" s="258"/>
      <c r="D6" s="259"/>
    </row>
    <row r="7" spans="2:13" x14ac:dyDescent="0.25">
      <c r="B7" s="34" t="s">
        <v>48</v>
      </c>
      <c r="C7" s="34" t="s">
        <v>49</v>
      </c>
      <c r="D7" s="34" t="s">
        <v>50</v>
      </c>
    </row>
    <row r="8" spans="2:13" ht="14.25" x14ac:dyDescent="0.3">
      <c r="B8" s="35" t="s">
        <v>51</v>
      </c>
      <c r="C8" s="35">
        <v>755</v>
      </c>
      <c r="D8" s="36">
        <f>C8/$C$11</f>
        <v>0.90419161676646709</v>
      </c>
    </row>
    <row r="9" spans="2:13" ht="14.25" x14ac:dyDescent="0.3">
      <c r="B9" s="35" t="s">
        <v>52</v>
      </c>
      <c r="C9" s="35">
        <v>53</v>
      </c>
      <c r="D9" s="36">
        <f>C9/$C$11</f>
        <v>6.3473053892215567E-2</v>
      </c>
    </row>
    <row r="10" spans="2:13" ht="14.25" x14ac:dyDescent="0.3">
      <c r="B10" s="35" t="s">
        <v>53</v>
      </c>
      <c r="C10" s="35">
        <v>27</v>
      </c>
      <c r="D10" s="36">
        <f>C10/$C$11</f>
        <v>3.2335329341317366E-2</v>
      </c>
    </row>
    <row r="11" spans="2:13" ht="14.25" x14ac:dyDescent="0.3">
      <c r="B11" s="37" t="s">
        <v>54</v>
      </c>
      <c r="C11" s="38">
        <f>SUM(C8:C10)</f>
        <v>835</v>
      </c>
      <c r="D11" s="36">
        <f>C11/$C$11</f>
        <v>1</v>
      </c>
    </row>
    <row r="12" spans="2:13" x14ac:dyDescent="0.25">
      <c r="M12" s="21"/>
    </row>
    <row r="13" spans="2:13" x14ac:dyDescent="0.25">
      <c r="M13" s="22"/>
    </row>
    <row r="14" spans="2:13" x14ac:dyDescent="0.25">
      <c r="B14" s="255" t="s">
        <v>3624</v>
      </c>
      <c r="C14" s="255"/>
      <c r="D14" s="255"/>
      <c r="M14" s="22"/>
    </row>
    <row r="15" spans="2:13" x14ac:dyDescent="0.25">
      <c r="M15" s="22"/>
    </row>
    <row r="16" spans="2:13" x14ac:dyDescent="0.25">
      <c r="B16" s="257" t="s">
        <v>51</v>
      </c>
      <c r="C16" s="258"/>
      <c r="D16" s="259"/>
      <c r="M16" s="21"/>
    </row>
    <row r="17" spans="2:13" x14ac:dyDescent="0.25">
      <c r="B17" s="34" t="s">
        <v>3508</v>
      </c>
      <c r="C17" s="34" t="s">
        <v>49</v>
      </c>
      <c r="D17" s="34" t="s">
        <v>50</v>
      </c>
      <c r="M17" s="21"/>
    </row>
    <row r="18" spans="2:13" ht="14.25" x14ac:dyDescent="0.3">
      <c r="B18" s="35" t="s">
        <v>3509</v>
      </c>
      <c r="C18" s="35">
        <v>745</v>
      </c>
      <c r="D18" s="36">
        <f>C18/$C$20</f>
        <v>0.98675496688741726</v>
      </c>
    </row>
    <row r="19" spans="2:13" ht="14.25" x14ac:dyDescent="0.3">
      <c r="B19" s="35" t="s">
        <v>3510</v>
      </c>
      <c r="C19" s="35">
        <v>10</v>
      </c>
      <c r="D19" s="36">
        <f t="shared" ref="D19:D20" si="0">C19/$C$20</f>
        <v>1.3245033112582781E-2</v>
      </c>
    </row>
    <row r="20" spans="2:13" ht="14.25" x14ac:dyDescent="0.3">
      <c r="B20" s="37" t="s">
        <v>54</v>
      </c>
      <c r="C20" s="38">
        <f>SUM(C18:C19)</f>
        <v>755</v>
      </c>
      <c r="D20" s="36">
        <f t="shared" si="0"/>
        <v>1</v>
      </c>
    </row>
    <row r="22" spans="2:13" x14ac:dyDescent="0.25">
      <c r="B22" s="257" t="s">
        <v>52</v>
      </c>
      <c r="C22" s="258"/>
      <c r="D22" s="259"/>
      <c r="E22" s="22"/>
    </row>
    <row r="23" spans="2:13" x14ac:dyDescent="0.25">
      <c r="B23" s="34" t="s">
        <v>3508</v>
      </c>
      <c r="C23" s="34" t="s">
        <v>49</v>
      </c>
      <c r="D23" s="34" t="s">
        <v>50</v>
      </c>
    </row>
    <row r="24" spans="2:13" ht="14.25" x14ac:dyDescent="0.3">
      <c r="B24" s="35" t="s">
        <v>3512</v>
      </c>
      <c r="C24" s="35">
        <v>18</v>
      </c>
      <c r="D24" s="36">
        <f t="shared" ref="D24:D29" si="1">C24/$C$29</f>
        <v>0.33962264150943394</v>
      </c>
    </row>
    <row r="25" spans="2:13" ht="14.25" x14ac:dyDescent="0.3">
      <c r="B25" s="35" t="s">
        <v>3513</v>
      </c>
      <c r="C25" s="35">
        <v>10</v>
      </c>
      <c r="D25" s="36">
        <f t="shared" si="1"/>
        <v>0.18867924528301888</v>
      </c>
    </row>
    <row r="26" spans="2:13" ht="14.25" x14ac:dyDescent="0.3">
      <c r="B26" s="35" t="s">
        <v>3514</v>
      </c>
      <c r="C26" s="35">
        <v>5</v>
      </c>
      <c r="D26" s="36">
        <f t="shared" si="1"/>
        <v>9.4339622641509441E-2</v>
      </c>
    </row>
    <row r="27" spans="2:13" ht="14.25" x14ac:dyDescent="0.3">
      <c r="B27" s="35" t="s">
        <v>3515</v>
      </c>
      <c r="C27" s="35">
        <v>17</v>
      </c>
      <c r="D27" s="36">
        <f t="shared" si="1"/>
        <v>0.32075471698113206</v>
      </c>
    </row>
    <row r="28" spans="2:13" ht="14.25" x14ac:dyDescent="0.3">
      <c r="B28" s="35" t="s">
        <v>3516</v>
      </c>
      <c r="C28" s="35">
        <v>3</v>
      </c>
      <c r="D28" s="36">
        <f t="shared" si="1"/>
        <v>5.6603773584905662E-2</v>
      </c>
    </row>
    <row r="29" spans="2:13" ht="14.25" x14ac:dyDescent="0.3">
      <c r="B29" s="37" t="s">
        <v>54</v>
      </c>
      <c r="C29" s="38">
        <v>53</v>
      </c>
      <c r="D29" s="36">
        <f t="shared" si="1"/>
        <v>1</v>
      </c>
    </row>
    <row r="31" spans="2:13" x14ac:dyDescent="0.25">
      <c r="B31" s="257" t="s">
        <v>3517</v>
      </c>
      <c r="C31" s="258"/>
      <c r="D31" s="259"/>
      <c r="E31" s="21"/>
    </row>
    <row r="32" spans="2:13" x14ac:dyDescent="0.25">
      <c r="B32" s="34" t="s">
        <v>3508</v>
      </c>
      <c r="C32" s="34" t="s">
        <v>49</v>
      </c>
      <c r="D32" s="34" t="s">
        <v>50</v>
      </c>
    </row>
    <row r="33" spans="2:10" ht="14.25" x14ac:dyDescent="0.3">
      <c r="B33" s="35" t="s">
        <v>3518</v>
      </c>
      <c r="C33" s="35">
        <v>20</v>
      </c>
      <c r="D33" s="36">
        <f t="shared" ref="D33:D38" si="2">C33/$C$38</f>
        <v>0.7407407407407407</v>
      </c>
    </row>
    <row r="34" spans="2:10" ht="14.25" x14ac:dyDescent="0.3">
      <c r="B34" s="35" t="s">
        <v>3520</v>
      </c>
      <c r="C34" s="35">
        <v>1</v>
      </c>
      <c r="D34" s="36">
        <f t="shared" si="2"/>
        <v>3.7037037037037035E-2</v>
      </c>
    </row>
    <row r="35" spans="2:10" ht="14.25" x14ac:dyDescent="0.3">
      <c r="B35" s="35" t="s">
        <v>3519</v>
      </c>
      <c r="C35" s="35">
        <v>2</v>
      </c>
      <c r="D35" s="36">
        <f t="shared" si="2"/>
        <v>7.407407407407407E-2</v>
      </c>
    </row>
    <row r="36" spans="2:10" ht="14.25" x14ac:dyDescent="0.3">
      <c r="B36" s="35" t="s">
        <v>3522</v>
      </c>
      <c r="C36" s="35">
        <v>0</v>
      </c>
      <c r="D36" s="36">
        <f t="shared" si="2"/>
        <v>0</v>
      </c>
    </row>
    <row r="37" spans="2:10" ht="14.25" x14ac:dyDescent="0.3">
      <c r="B37" s="35" t="s">
        <v>3521</v>
      </c>
      <c r="C37" s="35">
        <v>4</v>
      </c>
      <c r="D37" s="36">
        <f t="shared" si="2"/>
        <v>0.14814814814814814</v>
      </c>
    </row>
    <row r="38" spans="2:10" ht="14.25" x14ac:dyDescent="0.3">
      <c r="B38" s="37" t="s">
        <v>54</v>
      </c>
      <c r="C38" s="38">
        <v>27</v>
      </c>
      <c r="D38" s="36">
        <f t="shared" si="2"/>
        <v>1</v>
      </c>
    </row>
    <row r="40" spans="2:10" ht="15" customHeight="1" x14ac:dyDescent="0.25">
      <c r="B40" s="250" t="s">
        <v>3511</v>
      </c>
      <c r="C40" s="250"/>
      <c r="D40" s="250"/>
    </row>
    <row r="41" spans="2:10" ht="15" customHeight="1" x14ac:dyDescent="0.25">
      <c r="B41" s="251" t="s">
        <v>3523</v>
      </c>
      <c r="C41" s="251"/>
      <c r="D41" s="251"/>
      <c r="E41" s="251"/>
      <c r="F41" s="251"/>
      <c r="G41" s="251"/>
      <c r="H41" s="251"/>
      <c r="I41" s="251"/>
      <c r="J41" s="251"/>
    </row>
    <row r="42" spans="2:10" ht="15" customHeight="1" x14ac:dyDescent="0.25">
      <c r="B42" s="251"/>
      <c r="C42" s="251"/>
      <c r="D42" s="251"/>
      <c r="E42" s="251"/>
      <c r="F42" s="251"/>
      <c r="G42" s="251"/>
      <c r="H42" s="251"/>
      <c r="I42" s="251"/>
      <c r="J42" s="251"/>
    </row>
    <row r="43" spans="2:10" ht="15" customHeight="1" x14ac:dyDescent="0.25">
      <c r="B43" s="251"/>
      <c r="C43" s="251"/>
      <c r="D43" s="251"/>
      <c r="E43" s="251"/>
      <c r="F43" s="251"/>
      <c r="G43" s="251"/>
      <c r="H43" s="251"/>
      <c r="I43" s="251"/>
      <c r="J43" s="251"/>
    </row>
    <row r="44" spans="2:10" ht="15" customHeight="1" x14ac:dyDescent="0.25">
      <c r="B44" s="251"/>
      <c r="C44" s="251"/>
      <c r="D44" s="251"/>
      <c r="E44" s="251"/>
      <c r="F44" s="251"/>
      <c r="G44" s="251"/>
      <c r="H44" s="251"/>
      <c r="I44" s="251"/>
      <c r="J44" s="251"/>
    </row>
    <row r="45" spans="2:10" ht="15" customHeight="1" x14ac:dyDescent="0.25">
      <c r="B45" s="251"/>
      <c r="C45" s="251"/>
      <c r="D45" s="251"/>
      <c r="E45" s="251"/>
      <c r="F45" s="251"/>
      <c r="G45" s="251"/>
      <c r="H45" s="251"/>
      <c r="I45" s="251"/>
      <c r="J45" s="251"/>
    </row>
    <row r="46" spans="2:10" ht="15" customHeight="1" x14ac:dyDescent="0.25">
      <c r="B46" s="251"/>
      <c r="C46" s="251"/>
      <c r="D46" s="251"/>
      <c r="E46" s="251"/>
      <c r="F46" s="251"/>
      <c r="G46" s="251"/>
      <c r="H46" s="251"/>
      <c r="I46" s="251"/>
      <c r="J46" s="251"/>
    </row>
    <row r="47" spans="2:10" ht="15" customHeight="1" x14ac:dyDescent="0.25">
      <c r="B47" s="46"/>
      <c r="C47" s="46"/>
      <c r="D47" s="46"/>
      <c r="E47" s="46"/>
      <c r="F47" s="46"/>
      <c r="G47" s="46"/>
      <c r="H47" s="46"/>
      <c r="I47" s="46"/>
      <c r="J47" s="46"/>
    </row>
    <row r="48" spans="2:10" ht="15" customHeight="1" x14ac:dyDescent="0.25">
      <c r="B48" s="255" t="s">
        <v>3622</v>
      </c>
      <c r="C48" s="255"/>
      <c r="D48" s="255"/>
      <c r="E48" s="255"/>
      <c r="F48" s="255"/>
      <c r="G48" s="255"/>
      <c r="H48" s="255"/>
      <c r="I48" s="255"/>
      <c r="J48" s="255"/>
    </row>
    <row r="49" spans="2:10" ht="15" customHeight="1" x14ac:dyDescent="0.25">
      <c r="B49" s="47"/>
      <c r="C49" s="47"/>
      <c r="D49" s="47"/>
      <c r="E49" s="47"/>
      <c r="F49" s="47"/>
      <c r="G49" s="47"/>
      <c r="H49" s="47"/>
      <c r="I49" s="47"/>
      <c r="J49" s="47"/>
    </row>
    <row r="50" spans="2:10" ht="15" customHeight="1" x14ac:dyDescent="0.25">
      <c r="B50" s="255" t="s">
        <v>3625</v>
      </c>
      <c r="C50" s="255"/>
      <c r="D50" s="255"/>
      <c r="E50" s="255"/>
      <c r="F50" s="255"/>
      <c r="G50" s="255"/>
      <c r="H50" s="47"/>
      <c r="I50" s="47"/>
      <c r="J50" s="47"/>
    </row>
    <row r="52" spans="2:10" x14ac:dyDescent="0.25">
      <c r="B52" s="257" t="s">
        <v>3525</v>
      </c>
      <c r="C52" s="258"/>
      <c r="D52" s="259"/>
    </row>
    <row r="53" spans="2:10" x14ac:dyDescent="0.25">
      <c r="B53" s="34" t="s">
        <v>3526</v>
      </c>
      <c r="C53" s="34" t="s">
        <v>49</v>
      </c>
      <c r="D53" s="34" t="s">
        <v>50</v>
      </c>
    </row>
    <row r="54" spans="2:10" ht="14.25" x14ac:dyDescent="0.25">
      <c r="B54" s="40" t="s">
        <v>3527</v>
      </c>
      <c r="C54" s="39">
        <v>20</v>
      </c>
      <c r="D54" s="41">
        <f>C54/$C$92</f>
        <v>2.3952095808383235E-2</v>
      </c>
    </row>
    <row r="55" spans="2:10" ht="14.25" x14ac:dyDescent="0.25">
      <c r="B55" s="40" t="s">
        <v>3528</v>
      </c>
      <c r="C55" s="39">
        <v>0</v>
      </c>
      <c r="D55" s="41">
        <f t="shared" ref="D55:D92" si="3">C55/$C$92</f>
        <v>0</v>
      </c>
    </row>
    <row r="56" spans="2:10" ht="14.25" x14ac:dyDescent="0.25">
      <c r="B56" s="40" t="s">
        <v>3529</v>
      </c>
      <c r="C56" s="39">
        <v>18</v>
      </c>
      <c r="D56" s="41">
        <f t="shared" si="3"/>
        <v>2.1556886227544911E-2</v>
      </c>
    </row>
    <row r="57" spans="2:10" ht="14.25" x14ac:dyDescent="0.25">
      <c r="B57" s="40" t="s">
        <v>3530</v>
      </c>
      <c r="C57" s="39">
        <v>24</v>
      </c>
      <c r="D57" s="41">
        <f t="shared" si="3"/>
        <v>2.874251497005988E-2</v>
      </c>
    </row>
    <row r="58" spans="2:10" ht="14.25" x14ac:dyDescent="0.25">
      <c r="B58" s="40" t="s">
        <v>3531</v>
      </c>
      <c r="C58" s="39">
        <v>7</v>
      </c>
      <c r="D58" s="41">
        <f t="shared" si="3"/>
        <v>8.3832335329341312E-3</v>
      </c>
    </row>
    <row r="59" spans="2:10" ht="14.25" x14ac:dyDescent="0.25">
      <c r="B59" s="40" t="s">
        <v>3532</v>
      </c>
      <c r="C59" s="39">
        <v>28</v>
      </c>
      <c r="D59" s="41">
        <f t="shared" si="3"/>
        <v>3.3532934131736525E-2</v>
      </c>
    </row>
    <row r="60" spans="2:10" ht="14.25" x14ac:dyDescent="0.25">
      <c r="B60" s="40" t="s">
        <v>3533</v>
      </c>
      <c r="C60" s="39">
        <v>10</v>
      </c>
      <c r="D60" s="41">
        <f t="shared" si="3"/>
        <v>1.1976047904191617E-2</v>
      </c>
    </row>
    <row r="61" spans="2:10" ht="14.25" x14ac:dyDescent="0.25">
      <c r="B61" s="40" t="s">
        <v>3534</v>
      </c>
      <c r="C61" s="39">
        <v>52</v>
      </c>
      <c r="D61" s="41">
        <f t="shared" si="3"/>
        <v>6.2275449101796408E-2</v>
      </c>
    </row>
    <row r="62" spans="2:10" ht="14.25" x14ac:dyDescent="0.25">
      <c r="B62" s="40" t="s">
        <v>582</v>
      </c>
      <c r="C62" s="39">
        <v>16</v>
      </c>
      <c r="D62" s="41">
        <f t="shared" si="3"/>
        <v>1.9161676646706587E-2</v>
      </c>
    </row>
    <row r="63" spans="2:10" ht="14.25" x14ac:dyDescent="0.25">
      <c r="B63" s="40" t="s">
        <v>3520</v>
      </c>
      <c r="C63" s="39">
        <v>1</v>
      </c>
      <c r="D63" s="41">
        <f t="shared" si="3"/>
        <v>1.1976047904191617E-3</v>
      </c>
    </row>
    <row r="64" spans="2:10" ht="14.25" x14ac:dyDescent="0.25">
      <c r="B64" s="40" t="s">
        <v>3535</v>
      </c>
      <c r="C64" s="39">
        <v>32</v>
      </c>
      <c r="D64" s="41">
        <f t="shared" si="3"/>
        <v>3.8323353293413173E-2</v>
      </c>
    </row>
    <row r="65" spans="2:4" ht="14.25" x14ac:dyDescent="0.25">
      <c r="B65" s="40" t="s">
        <v>3536</v>
      </c>
      <c r="C65" s="39">
        <v>7</v>
      </c>
      <c r="D65" s="41">
        <f t="shared" si="3"/>
        <v>8.3832335329341312E-3</v>
      </c>
    </row>
    <row r="66" spans="2:4" ht="14.25" x14ac:dyDescent="0.25">
      <c r="B66" s="40" t="s">
        <v>3519</v>
      </c>
      <c r="C66" s="39">
        <v>2</v>
      </c>
      <c r="D66" s="41">
        <f t="shared" si="3"/>
        <v>2.3952095808383233E-3</v>
      </c>
    </row>
    <row r="67" spans="2:4" ht="14.25" x14ac:dyDescent="0.25">
      <c r="B67" s="40" t="s">
        <v>3537</v>
      </c>
      <c r="C67" s="39">
        <v>2</v>
      </c>
      <c r="D67" s="41">
        <f t="shared" si="3"/>
        <v>2.3952095808383233E-3</v>
      </c>
    </row>
    <row r="68" spans="2:4" ht="14.25" x14ac:dyDescent="0.25">
      <c r="B68" s="40" t="s">
        <v>3538</v>
      </c>
      <c r="C68" s="39">
        <v>0</v>
      </c>
      <c r="D68" s="41">
        <f t="shared" si="3"/>
        <v>0</v>
      </c>
    </row>
    <row r="69" spans="2:4" ht="14.25" x14ac:dyDescent="0.25">
      <c r="B69" s="40" t="s">
        <v>3539</v>
      </c>
      <c r="C69" s="39">
        <v>6</v>
      </c>
      <c r="D69" s="41">
        <f t="shared" si="3"/>
        <v>7.18562874251497E-3</v>
      </c>
    </row>
    <row r="70" spans="2:4" ht="14.25" x14ac:dyDescent="0.25">
      <c r="B70" s="40" t="s">
        <v>3540</v>
      </c>
      <c r="C70" s="39">
        <v>132</v>
      </c>
      <c r="D70" s="41">
        <f t="shared" si="3"/>
        <v>0.15808383233532936</v>
      </c>
    </row>
    <row r="71" spans="2:4" ht="14.25" x14ac:dyDescent="0.25">
      <c r="B71" s="40" t="s">
        <v>3541</v>
      </c>
      <c r="C71" s="39">
        <v>33</v>
      </c>
      <c r="D71" s="41">
        <f t="shared" si="3"/>
        <v>3.9520958083832339E-2</v>
      </c>
    </row>
    <row r="72" spans="2:4" ht="14.25" x14ac:dyDescent="0.25">
      <c r="B72" s="40" t="s">
        <v>3542</v>
      </c>
      <c r="C72" s="39">
        <v>0</v>
      </c>
      <c r="D72" s="41">
        <f t="shared" si="3"/>
        <v>0</v>
      </c>
    </row>
    <row r="73" spans="2:4" ht="14.25" x14ac:dyDescent="0.25">
      <c r="B73" s="40" t="s">
        <v>3543</v>
      </c>
      <c r="C73" s="39">
        <v>0</v>
      </c>
      <c r="D73" s="41">
        <f t="shared" si="3"/>
        <v>0</v>
      </c>
    </row>
    <row r="74" spans="2:4" ht="14.25" x14ac:dyDescent="0.25">
      <c r="B74" s="40" t="s">
        <v>3544</v>
      </c>
      <c r="C74" s="39">
        <v>50</v>
      </c>
      <c r="D74" s="41">
        <f t="shared" si="3"/>
        <v>5.9880239520958084E-2</v>
      </c>
    </row>
    <row r="75" spans="2:4" ht="14.25" x14ac:dyDescent="0.25">
      <c r="B75" s="40" t="s">
        <v>3545</v>
      </c>
      <c r="C75" s="39">
        <v>18</v>
      </c>
      <c r="D75" s="41">
        <f t="shared" si="3"/>
        <v>2.1556886227544911E-2</v>
      </c>
    </row>
    <row r="76" spans="2:4" ht="14.25" x14ac:dyDescent="0.25">
      <c r="B76" s="40" t="s">
        <v>3546</v>
      </c>
      <c r="C76" s="39">
        <v>10</v>
      </c>
      <c r="D76" s="41">
        <f t="shared" si="3"/>
        <v>1.1976047904191617E-2</v>
      </c>
    </row>
    <row r="77" spans="2:4" ht="14.25" x14ac:dyDescent="0.25">
      <c r="B77" s="40" t="s">
        <v>3547</v>
      </c>
      <c r="C77" s="39">
        <v>6</v>
      </c>
      <c r="D77" s="41">
        <f t="shared" si="3"/>
        <v>7.18562874251497E-3</v>
      </c>
    </row>
    <row r="78" spans="2:4" ht="14.25" x14ac:dyDescent="0.25">
      <c r="B78" s="40" t="s">
        <v>3548</v>
      </c>
      <c r="C78" s="39">
        <v>0</v>
      </c>
      <c r="D78" s="41">
        <f t="shared" si="3"/>
        <v>0</v>
      </c>
    </row>
    <row r="79" spans="2:4" ht="14.25" x14ac:dyDescent="0.25">
      <c r="B79" s="40" t="s">
        <v>3549</v>
      </c>
      <c r="C79" s="39">
        <v>7</v>
      </c>
      <c r="D79" s="41">
        <f t="shared" si="3"/>
        <v>8.3832335329341312E-3</v>
      </c>
    </row>
    <row r="80" spans="2:4" ht="14.25" x14ac:dyDescent="0.25">
      <c r="B80" s="40" t="s">
        <v>3550</v>
      </c>
      <c r="C80" s="39">
        <v>9</v>
      </c>
      <c r="D80" s="41">
        <f t="shared" si="3"/>
        <v>1.0778443113772455E-2</v>
      </c>
    </row>
    <row r="81" spans="2:7" ht="14.25" x14ac:dyDescent="0.25">
      <c r="B81" s="40" t="s">
        <v>3551</v>
      </c>
      <c r="C81" s="39">
        <v>133</v>
      </c>
      <c r="D81" s="41">
        <f t="shared" si="3"/>
        <v>0.15928143712574849</v>
      </c>
    </row>
    <row r="82" spans="2:7" ht="14.25" x14ac:dyDescent="0.25">
      <c r="B82" s="40" t="s">
        <v>3552</v>
      </c>
      <c r="C82" s="39">
        <v>34</v>
      </c>
      <c r="D82" s="41">
        <f t="shared" si="3"/>
        <v>4.0718562874251497E-2</v>
      </c>
    </row>
    <row r="83" spans="2:7" ht="14.25" x14ac:dyDescent="0.25">
      <c r="B83" s="40" t="s">
        <v>3553</v>
      </c>
      <c r="C83" s="39">
        <v>26</v>
      </c>
      <c r="D83" s="41">
        <f t="shared" si="3"/>
        <v>3.1137724550898204E-2</v>
      </c>
    </row>
    <row r="84" spans="2:7" ht="14.25" x14ac:dyDescent="0.25">
      <c r="B84" s="40" t="s">
        <v>3554</v>
      </c>
      <c r="C84" s="39">
        <v>0</v>
      </c>
      <c r="D84" s="41">
        <f t="shared" si="3"/>
        <v>0</v>
      </c>
    </row>
    <row r="85" spans="2:7" ht="14.25" x14ac:dyDescent="0.25">
      <c r="B85" s="40" t="s">
        <v>3521</v>
      </c>
      <c r="C85" s="39">
        <v>4</v>
      </c>
      <c r="D85" s="41">
        <f t="shared" si="3"/>
        <v>4.7904191616766467E-3</v>
      </c>
    </row>
    <row r="86" spans="2:7" ht="14.25" x14ac:dyDescent="0.25">
      <c r="B86" s="40" t="s">
        <v>3555</v>
      </c>
      <c r="C86" s="39">
        <v>43</v>
      </c>
      <c r="D86" s="41">
        <f t="shared" si="3"/>
        <v>5.1497005988023953E-2</v>
      </c>
    </row>
    <row r="87" spans="2:7" ht="14.25" x14ac:dyDescent="0.25">
      <c r="B87" s="40" t="s">
        <v>3556</v>
      </c>
      <c r="C87" s="39">
        <v>55</v>
      </c>
      <c r="D87" s="41">
        <f t="shared" si="3"/>
        <v>6.5868263473053898E-2</v>
      </c>
    </row>
    <row r="88" spans="2:7" ht="14.25" x14ac:dyDescent="0.25">
      <c r="B88" s="40" t="s">
        <v>3557</v>
      </c>
      <c r="C88" s="39">
        <v>1</v>
      </c>
      <c r="D88" s="41">
        <f t="shared" si="3"/>
        <v>1.1976047904191617E-3</v>
      </c>
    </row>
    <row r="89" spans="2:7" ht="14.25" x14ac:dyDescent="0.25">
      <c r="B89" s="40" t="s">
        <v>3558</v>
      </c>
      <c r="C89" s="39">
        <v>7</v>
      </c>
      <c r="D89" s="41">
        <f t="shared" si="3"/>
        <v>8.3832335329341312E-3</v>
      </c>
    </row>
    <row r="90" spans="2:7" ht="14.25" x14ac:dyDescent="0.25">
      <c r="B90" s="40" t="s">
        <v>3559</v>
      </c>
      <c r="C90" s="39">
        <v>42</v>
      </c>
      <c r="D90" s="41">
        <f t="shared" si="3"/>
        <v>5.0299401197604787E-2</v>
      </c>
    </row>
    <row r="91" spans="2:7" ht="14.25" x14ac:dyDescent="0.25">
      <c r="B91" s="40" t="s">
        <v>3560</v>
      </c>
      <c r="C91" s="39">
        <v>0</v>
      </c>
      <c r="D91" s="41">
        <f t="shared" si="3"/>
        <v>0</v>
      </c>
    </row>
    <row r="92" spans="2:7" x14ac:dyDescent="0.25">
      <c r="B92" s="42" t="s">
        <v>3561</v>
      </c>
      <c r="C92" s="39">
        <f>SUM(C54:C91)</f>
        <v>835</v>
      </c>
      <c r="D92" s="41">
        <f t="shared" si="3"/>
        <v>1</v>
      </c>
    </row>
    <row r="94" spans="2:7" x14ac:dyDescent="0.25">
      <c r="B94" s="255" t="s">
        <v>3626</v>
      </c>
      <c r="C94" s="255"/>
      <c r="D94" s="255"/>
      <c r="E94" s="255"/>
      <c r="F94" s="255"/>
      <c r="G94" s="255"/>
    </row>
    <row r="96" spans="2:7" x14ac:dyDescent="0.25">
      <c r="B96" s="257" t="s">
        <v>3620</v>
      </c>
      <c r="C96" s="258"/>
      <c r="D96" s="259"/>
    </row>
    <row r="97" spans="2:4" x14ac:dyDescent="0.25">
      <c r="B97" s="34" t="s">
        <v>3524</v>
      </c>
      <c r="C97" s="34" t="s">
        <v>49</v>
      </c>
      <c r="D97" s="34" t="s">
        <v>50</v>
      </c>
    </row>
    <row r="98" spans="2:4" x14ac:dyDescent="0.25">
      <c r="B98" s="45" t="s">
        <v>181</v>
      </c>
      <c r="C98" s="39">
        <v>18</v>
      </c>
      <c r="D98" s="41">
        <f>C98/$C$161</f>
        <v>2.1556886227544911E-2</v>
      </c>
    </row>
    <row r="99" spans="2:4" x14ac:dyDescent="0.25">
      <c r="B99" s="45" t="s">
        <v>3562</v>
      </c>
      <c r="C99" s="39">
        <v>0</v>
      </c>
      <c r="D99" s="41">
        <f t="shared" ref="D99:D161" si="4">C99/$C$161</f>
        <v>0</v>
      </c>
    </row>
    <row r="100" spans="2:4" x14ac:dyDescent="0.25">
      <c r="B100" s="45" t="s">
        <v>3563</v>
      </c>
      <c r="C100" s="39">
        <v>24</v>
      </c>
      <c r="D100" s="41">
        <f t="shared" si="4"/>
        <v>2.874251497005988E-2</v>
      </c>
    </row>
    <row r="101" spans="2:4" x14ac:dyDescent="0.25">
      <c r="B101" s="45" t="s">
        <v>3564</v>
      </c>
      <c r="C101" s="39">
        <v>7</v>
      </c>
      <c r="D101" s="41">
        <f t="shared" si="4"/>
        <v>8.3832335329341312E-3</v>
      </c>
    </row>
    <row r="102" spans="2:4" x14ac:dyDescent="0.25">
      <c r="B102" s="45" t="s">
        <v>3565</v>
      </c>
      <c r="C102" s="39">
        <v>6</v>
      </c>
      <c r="D102" s="41">
        <f t="shared" si="4"/>
        <v>7.18562874251497E-3</v>
      </c>
    </row>
    <row r="103" spans="2:4" x14ac:dyDescent="0.25">
      <c r="B103" s="45" t="s">
        <v>3566</v>
      </c>
      <c r="C103" s="39">
        <v>12</v>
      </c>
      <c r="D103" s="41">
        <f t="shared" si="4"/>
        <v>1.437125748502994E-2</v>
      </c>
    </row>
    <row r="104" spans="2:4" x14ac:dyDescent="0.25">
      <c r="B104" s="45" t="s">
        <v>2546</v>
      </c>
      <c r="C104" s="39">
        <v>10</v>
      </c>
      <c r="D104" s="41">
        <f t="shared" si="4"/>
        <v>1.1976047904191617E-2</v>
      </c>
    </row>
    <row r="105" spans="2:4" x14ac:dyDescent="0.25">
      <c r="B105" s="45" t="s">
        <v>3567</v>
      </c>
      <c r="C105" s="39">
        <v>10</v>
      </c>
      <c r="D105" s="41">
        <f t="shared" si="4"/>
        <v>1.1976047904191617E-2</v>
      </c>
    </row>
    <row r="106" spans="2:4" x14ac:dyDescent="0.25">
      <c r="B106" s="45" t="s">
        <v>3568</v>
      </c>
      <c r="C106" s="39">
        <v>52</v>
      </c>
      <c r="D106" s="41">
        <f t="shared" si="4"/>
        <v>6.2275449101796408E-2</v>
      </c>
    </row>
    <row r="107" spans="2:4" x14ac:dyDescent="0.25">
      <c r="B107" s="45" t="s">
        <v>3569</v>
      </c>
      <c r="C107" s="39">
        <v>16</v>
      </c>
      <c r="D107" s="41">
        <f t="shared" si="4"/>
        <v>1.9161676646706587E-2</v>
      </c>
    </row>
    <row r="108" spans="2:4" x14ac:dyDescent="0.25">
      <c r="B108" s="45" t="s">
        <v>3570</v>
      </c>
      <c r="C108" s="39">
        <v>7</v>
      </c>
      <c r="D108" s="41">
        <f t="shared" si="4"/>
        <v>8.3832335329341312E-3</v>
      </c>
    </row>
    <row r="109" spans="2:4" x14ac:dyDescent="0.25">
      <c r="B109" s="45" t="s">
        <v>3571</v>
      </c>
      <c r="C109" s="39">
        <v>25</v>
      </c>
      <c r="D109" s="41">
        <f t="shared" si="4"/>
        <v>2.9940119760479042E-2</v>
      </c>
    </row>
    <row r="110" spans="2:4" x14ac:dyDescent="0.25">
      <c r="B110" s="45" t="s">
        <v>3572</v>
      </c>
      <c r="C110" s="39">
        <v>7</v>
      </c>
      <c r="D110" s="41">
        <f t="shared" si="4"/>
        <v>8.3832335329341312E-3</v>
      </c>
    </row>
    <row r="111" spans="2:4" x14ac:dyDescent="0.25">
      <c r="B111" s="45" t="s">
        <v>3573</v>
      </c>
      <c r="C111" s="39">
        <v>2</v>
      </c>
      <c r="D111" s="41">
        <f t="shared" si="4"/>
        <v>2.3952095808383233E-3</v>
      </c>
    </row>
    <row r="112" spans="2:4" x14ac:dyDescent="0.25">
      <c r="B112" s="45" t="s">
        <v>3574</v>
      </c>
      <c r="C112" s="39">
        <v>0</v>
      </c>
      <c r="D112" s="41">
        <f t="shared" si="4"/>
        <v>0</v>
      </c>
    </row>
    <row r="113" spans="2:4" x14ac:dyDescent="0.25">
      <c r="B113" s="45" t="s">
        <v>3575</v>
      </c>
      <c r="C113" s="39">
        <v>17</v>
      </c>
      <c r="D113" s="41">
        <f t="shared" si="4"/>
        <v>2.0359281437125749E-2</v>
      </c>
    </row>
    <row r="114" spans="2:4" x14ac:dyDescent="0.25">
      <c r="B114" s="45" t="s">
        <v>3576</v>
      </c>
      <c r="C114" s="39">
        <v>33</v>
      </c>
      <c r="D114" s="41">
        <f t="shared" si="4"/>
        <v>3.9520958083832339E-2</v>
      </c>
    </row>
    <row r="115" spans="2:4" x14ac:dyDescent="0.25">
      <c r="B115" s="45" t="s">
        <v>3577</v>
      </c>
      <c r="C115" s="39">
        <v>22</v>
      </c>
      <c r="D115" s="41">
        <f t="shared" si="4"/>
        <v>2.6347305389221556E-2</v>
      </c>
    </row>
    <row r="116" spans="2:4" x14ac:dyDescent="0.25">
      <c r="B116" s="45" t="s">
        <v>3578</v>
      </c>
      <c r="C116" s="39">
        <v>16</v>
      </c>
      <c r="D116" s="41">
        <f t="shared" si="4"/>
        <v>1.9161676646706587E-2</v>
      </c>
    </row>
    <row r="117" spans="2:4" x14ac:dyDescent="0.25">
      <c r="B117" s="45" t="s">
        <v>3579</v>
      </c>
      <c r="C117" s="39">
        <v>7</v>
      </c>
      <c r="D117" s="41">
        <f t="shared" si="4"/>
        <v>8.3832335329341312E-3</v>
      </c>
    </row>
    <row r="118" spans="2:4" x14ac:dyDescent="0.25">
      <c r="B118" s="45" t="s">
        <v>3580</v>
      </c>
      <c r="C118" s="39">
        <v>23</v>
      </c>
      <c r="D118" s="41">
        <f t="shared" si="4"/>
        <v>2.7544910179640718E-2</v>
      </c>
    </row>
    <row r="119" spans="2:4" x14ac:dyDescent="0.25">
      <c r="B119" s="45" t="s">
        <v>3581</v>
      </c>
      <c r="C119" s="39">
        <v>14</v>
      </c>
      <c r="D119" s="41">
        <f t="shared" si="4"/>
        <v>1.6766467065868262E-2</v>
      </c>
    </row>
    <row r="120" spans="2:4" x14ac:dyDescent="0.25">
      <c r="B120" s="45" t="s">
        <v>3582</v>
      </c>
      <c r="C120" s="39">
        <v>0</v>
      </c>
      <c r="D120" s="41">
        <f t="shared" si="4"/>
        <v>0</v>
      </c>
    </row>
    <row r="121" spans="2:4" x14ac:dyDescent="0.25">
      <c r="B121" s="45" t="s">
        <v>3583</v>
      </c>
      <c r="C121" s="39">
        <v>3</v>
      </c>
      <c r="D121" s="41">
        <f t="shared" si="4"/>
        <v>3.592814371257485E-3</v>
      </c>
    </row>
    <row r="122" spans="2:4" x14ac:dyDescent="0.25">
      <c r="B122" s="45" t="s">
        <v>3584</v>
      </c>
      <c r="C122" s="39">
        <v>27</v>
      </c>
      <c r="D122" s="41">
        <f t="shared" si="4"/>
        <v>3.2335329341317366E-2</v>
      </c>
    </row>
    <row r="123" spans="2:4" x14ac:dyDescent="0.25">
      <c r="B123" s="45" t="s">
        <v>3585</v>
      </c>
      <c r="C123" s="39">
        <v>3</v>
      </c>
      <c r="D123" s="41">
        <f t="shared" si="4"/>
        <v>3.592814371257485E-3</v>
      </c>
    </row>
    <row r="124" spans="2:4" x14ac:dyDescent="0.25">
      <c r="B124" s="45" t="s">
        <v>3586</v>
      </c>
      <c r="C124" s="39">
        <v>29</v>
      </c>
      <c r="D124" s="41">
        <f t="shared" si="4"/>
        <v>3.473053892215569E-2</v>
      </c>
    </row>
    <row r="125" spans="2:4" x14ac:dyDescent="0.25">
      <c r="B125" s="45" t="s">
        <v>3587</v>
      </c>
      <c r="C125" s="39">
        <v>21</v>
      </c>
      <c r="D125" s="41">
        <f t="shared" si="4"/>
        <v>2.5149700598802394E-2</v>
      </c>
    </row>
    <row r="126" spans="2:4" x14ac:dyDescent="0.25">
      <c r="B126" s="45" t="s">
        <v>3588</v>
      </c>
      <c r="C126" s="39">
        <v>18</v>
      </c>
      <c r="D126" s="41">
        <f t="shared" si="4"/>
        <v>2.1556886227544911E-2</v>
      </c>
    </row>
    <row r="127" spans="2:4" x14ac:dyDescent="0.25">
      <c r="B127" s="45" t="s">
        <v>3589</v>
      </c>
      <c r="C127" s="39">
        <v>10</v>
      </c>
      <c r="D127" s="41">
        <f t="shared" si="4"/>
        <v>1.1976047904191617E-2</v>
      </c>
    </row>
    <row r="128" spans="2:4" x14ac:dyDescent="0.25">
      <c r="B128" s="45" t="s">
        <v>3590</v>
      </c>
      <c r="C128" s="39">
        <v>6</v>
      </c>
      <c r="D128" s="41">
        <f t="shared" si="4"/>
        <v>7.18562874251497E-3</v>
      </c>
    </row>
    <row r="129" spans="2:4" x14ac:dyDescent="0.25">
      <c r="B129" s="45" t="s">
        <v>3591</v>
      </c>
      <c r="C129" s="39">
        <v>6</v>
      </c>
      <c r="D129" s="41">
        <f t="shared" si="4"/>
        <v>7.18562874251497E-3</v>
      </c>
    </row>
    <row r="130" spans="2:4" x14ac:dyDescent="0.25">
      <c r="B130" s="45" t="s">
        <v>3592</v>
      </c>
      <c r="C130" s="39">
        <v>7</v>
      </c>
      <c r="D130" s="41">
        <f t="shared" si="4"/>
        <v>8.3832335329341312E-3</v>
      </c>
    </row>
    <row r="131" spans="2:4" x14ac:dyDescent="0.25">
      <c r="B131" s="45" t="s">
        <v>3593</v>
      </c>
      <c r="C131" s="39">
        <v>9</v>
      </c>
      <c r="D131" s="41">
        <f t="shared" si="4"/>
        <v>1.0778443113772455E-2</v>
      </c>
    </row>
    <row r="132" spans="2:4" x14ac:dyDescent="0.25">
      <c r="B132" s="45" t="s">
        <v>3594</v>
      </c>
      <c r="C132" s="39">
        <v>10</v>
      </c>
      <c r="D132" s="41">
        <f t="shared" si="4"/>
        <v>1.1976047904191617E-2</v>
      </c>
    </row>
    <row r="133" spans="2:4" x14ac:dyDescent="0.25">
      <c r="B133" s="45" t="s">
        <v>3595</v>
      </c>
      <c r="C133" s="39">
        <v>15</v>
      </c>
      <c r="D133" s="41">
        <f t="shared" si="4"/>
        <v>1.7964071856287425E-2</v>
      </c>
    </row>
    <row r="134" spans="2:4" x14ac:dyDescent="0.25">
      <c r="B134" s="45" t="s">
        <v>3596</v>
      </c>
      <c r="C134" s="39">
        <v>9</v>
      </c>
      <c r="D134" s="41">
        <f t="shared" si="4"/>
        <v>1.0778443113772455E-2</v>
      </c>
    </row>
    <row r="135" spans="2:4" x14ac:dyDescent="0.25">
      <c r="B135" s="45" t="s">
        <v>3597</v>
      </c>
      <c r="C135" s="39">
        <v>26</v>
      </c>
      <c r="D135" s="41">
        <f t="shared" si="4"/>
        <v>3.1137724550898204E-2</v>
      </c>
    </row>
    <row r="136" spans="2:4" x14ac:dyDescent="0.25">
      <c r="B136" s="45" t="s">
        <v>3598</v>
      </c>
      <c r="C136" s="39">
        <v>1</v>
      </c>
      <c r="D136" s="41">
        <f t="shared" si="4"/>
        <v>1.1976047904191617E-3</v>
      </c>
    </row>
    <row r="137" spans="2:4" x14ac:dyDescent="0.25">
      <c r="B137" s="45" t="s">
        <v>3599</v>
      </c>
      <c r="C137" s="39">
        <v>29</v>
      </c>
      <c r="D137" s="41">
        <f t="shared" si="4"/>
        <v>3.473053892215569E-2</v>
      </c>
    </row>
    <row r="138" spans="2:4" x14ac:dyDescent="0.25">
      <c r="B138" s="45" t="s">
        <v>959</v>
      </c>
      <c r="C138" s="39">
        <v>9</v>
      </c>
      <c r="D138" s="41">
        <f t="shared" si="4"/>
        <v>1.0778443113772455E-2</v>
      </c>
    </row>
    <row r="139" spans="2:4" x14ac:dyDescent="0.25">
      <c r="B139" s="45" t="s">
        <v>3600</v>
      </c>
      <c r="C139" s="39">
        <v>17</v>
      </c>
      <c r="D139" s="41">
        <f t="shared" si="4"/>
        <v>2.0359281437125749E-2</v>
      </c>
    </row>
    <row r="140" spans="2:4" x14ac:dyDescent="0.25">
      <c r="B140" s="45" t="s">
        <v>592</v>
      </c>
      <c r="C140" s="39">
        <v>5</v>
      </c>
      <c r="D140" s="41">
        <f t="shared" si="4"/>
        <v>5.9880239520958087E-3</v>
      </c>
    </row>
    <row r="141" spans="2:4" x14ac:dyDescent="0.25">
      <c r="B141" s="45" t="s">
        <v>2461</v>
      </c>
      <c r="C141" s="39">
        <v>38</v>
      </c>
      <c r="D141" s="41">
        <f t="shared" si="4"/>
        <v>4.5508982035928146E-2</v>
      </c>
    </row>
    <row r="142" spans="2:4" x14ac:dyDescent="0.25">
      <c r="B142" s="45" t="s">
        <v>3601</v>
      </c>
      <c r="C142" s="39">
        <v>7</v>
      </c>
      <c r="D142" s="41">
        <f t="shared" si="4"/>
        <v>8.3832335329341312E-3</v>
      </c>
    </row>
    <row r="143" spans="2:4" x14ac:dyDescent="0.25">
      <c r="B143" s="45" t="s">
        <v>3602</v>
      </c>
      <c r="C143" s="39">
        <v>7</v>
      </c>
      <c r="D143" s="41">
        <f t="shared" si="4"/>
        <v>8.3832335329341312E-3</v>
      </c>
    </row>
    <row r="144" spans="2:4" x14ac:dyDescent="0.25">
      <c r="B144" s="45" t="s">
        <v>3603</v>
      </c>
      <c r="C144" s="39">
        <v>11</v>
      </c>
      <c r="D144" s="41">
        <f t="shared" si="4"/>
        <v>1.3173652694610778E-2</v>
      </c>
    </row>
    <row r="145" spans="2:4" x14ac:dyDescent="0.25">
      <c r="B145" s="45" t="s">
        <v>3604</v>
      </c>
      <c r="C145" s="39">
        <v>3</v>
      </c>
      <c r="D145" s="41">
        <f t="shared" si="4"/>
        <v>3.592814371257485E-3</v>
      </c>
    </row>
    <row r="146" spans="2:4" x14ac:dyDescent="0.25">
      <c r="B146" s="45" t="s">
        <v>3605</v>
      </c>
      <c r="C146" s="39">
        <v>18</v>
      </c>
      <c r="D146" s="41">
        <f t="shared" si="4"/>
        <v>2.1556886227544911E-2</v>
      </c>
    </row>
    <row r="147" spans="2:4" x14ac:dyDescent="0.25">
      <c r="B147" s="45" t="s">
        <v>3606</v>
      </c>
      <c r="C147" s="39">
        <v>0</v>
      </c>
      <c r="D147" s="41">
        <f t="shared" si="4"/>
        <v>0</v>
      </c>
    </row>
    <row r="148" spans="2:4" x14ac:dyDescent="0.25">
      <c r="B148" s="45" t="s">
        <v>3607</v>
      </c>
      <c r="C148" s="39">
        <v>3</v>
      </c>
      <c r="D148" s="41">
        <f t="shared" si="4"/>
        <v>3.592814371257485E-3</v>
      </c>
    </row>
    <row r="149" spans="2:4" x14ac:dyDescent="0.25">
      <c r="B149" s="45" t="s">
        <v>3608</v>
      </c>
      <c r="C149" s="39">
        <v>24</v>
      </c>
      <c r="D149" s="41">
        <f t="shared" si="4"/>
        <v>2.874251497005988E-2</v>
      </c>
    </row>
    <row r="150" spans="2:4" x14ac:dyDescent="0.25">
      <c r="B150" s="45" t="s">
        <v>3609</v>
      </c>
      <c r="C150" s="39">
        <v>29</v>
      </c>
      <c r="D150" s="41">
        <f t="shared" si="4"/>
        <v>3.473053892215569E-2</v>
      </c>
    </row>
    <row r="151" spans="2:4" x14ac:dyDescent="0.25">
      <c r="B151" s="45" t="s">
        <v>3610</v>
      </c>
      <c r="C151" s="39">
        <v>33</v>
      </c>
      <c r="D151" s="41">
        <f t="shared" si="4"/>
        <v>3.9520958083832339E-2</v>
      </c>
    </row>
    <row r="152" spans="2:4" x14ac:dyDescent="0.25">
      <c r="B152" s="45" t="s">
        <v>3611</v>
      </c>
      <c r="C152" s="39">
        <v>11</v>
      </c>
      <c r="D152" s="41">
        <f t="shared" si="4"/>
        <v>1.3173652694610778E-2</v>
      </c>
    </row>
    <row r="153" spans="2:4" x14ac:dyDescent="0.25">
      <c r="B153" s="45" t="s">
        <v>3612</v>
      </c>
      <c r="C153" s="39">
        <v>36</v>
      </c>
      <c r="D153" s="41">
        <f t="shared" si="4"/>
        <v>4.3113772455089822E-2</v>
      </c>
    </row>
    <row r="154" spans="2:4" x14ac:dyDescent="0.25">
      <c r="B154" s="45" t="s">
        <v>3619</v>
      </c>
      <c r="C154" s="39">
        <v>6</v>
      </c>
      <c r="D154" s="41">
        <f t="shared" si="4"/>
        <v>7.18562874251497E-3</v>
      </c>
    </row>
    <row r="155" spans="2:4" x14ac:dyDescent="0.25">
      <c r="B155" s="45" t="s">
        <v>3613</v>
      </c>
      <c r="C155" s="39">
        <v>6</v>
      </c>
      <c r="D155" s="41">
        <f t="shared" si="4"/>
        <v>7.18562874251497E-3</v>
      </c>
    </row>
    <row r="156" spans="2:4" x14ac:dyDescent="0.25">
      <c r="B156" s="45" t="s">
        <v>3614</v>
      </c>
      <c r="C156" s="39">
        <v>6</v>
      </c>
      <c r="D156" s="41">
        <f t="shared" si="4"/>
        <v>7.18562874251497E-3</v>
      </c>
    </row>
    <row r="157" spans="2:4" x14ac:dyDescent="0.25">
      <c r="B157" s="45" t="s">
        <v>3615</v>
      </c>
      <c r="C157" s="39">
        <v>6</v>
      </c>
      <c r="D157" s="41">
        <f t="shared" si="4"/>
        <v>7.18562874251497E-3</v>
      </c>
    </row>
    <row r="158" spans="2:4" x14ac:dyDescent="0.25">
      <c r="B158" s="45" t="s">
        <v>3616</v>
      </c>
      <c r="C158" s="39">
        <v>2</v>
      </c>
      <c r="D158" s="41">
        <f t="shared" si="4"/>
        <v>2.3952095808383233E-3</v>
      </c>
    </row>
    <row r="159" spans="2:4" x14ac:dyDescent="0.25">
      <c r="B159" s="45" t="s">
        <v>3617</v>
      </c>
      <c r="C159" s="39">
        <v>0</v>
      </c>
      <c r="D159" s="41">
        <f t="shared" si="4"/>
        <v>0</v>
      </c>
    </row>
    <row r="160" spans="2:4" x14ac:dyDescent="0.25">
      <c r="B160" s="45" t="s">
        <v>3618</v>
      </c>
      <c r="C160" s="39">
        <v>1</v>
      </c>
      <c r="D160" s="41">
        <f t="shared" si="4"/>
        <v>1.1976047904191617E-3</v>
      </c>
    </row>
    <row r="161" spans="2:10" x14ac:dyDescent="0.25">
      <c r="B161" s="43" t="s">
        <v>54</v>
      </c>
      <c r="C161" s="43">
        <f>SUM(C98:C160)</f>
        <v>835</v>
      </c>
      <c r="D161" s="44">
        <f t="shared" si="4"/>
        <v>1</v>
      </c>
    </row>
    <row r="163" spans="2:10" x14ac:dyDescent="0.25">
      <c r="B163" s="250" t="s">
        <v>3511</v>
      </c>
      <c r="C163" s="250"/>
      <c r="D163" s="250"/>
    </row>
    <row r="164" spans="2:10" x14ac:dyDescent="0.25">
      <c r="B164" s="251" t="s">
        <v>3621</v>
      </c>
      <c r="C164" s="251"/>
      <c r="D164" s="251"/>
      <c r="E164" s="251"/>
      <c r="F164" s="251"/>
      <c r="G164" s="251"/>
      <c r="H164" s="251"/>
      <c r="I164" s="251"/>
      <c r="J164" s="251"/>
    </row>
    <row r="165" spans="2:10" x14ac:dyDescent="0.25">
      <c r="B165" s="251"/>
      <c r="C165" s="251"/>
      <c r="D165" s="251"/>
      <c r="E165" s="251"/>
      <c r="F165" s="251"/>
      <c r="G165" s="251"/>
      <c r="H165" s="251"/>
      <c r="I165" s="251"/>
      <c r="J165" s="251"/>
    </row>
    <row r="166" spans="2:10" x14ac:dyDescent="0.25">
      <c r="B166" s="251"/>
      <c r="C166" s="251"/>
      <c r="D166" s="251"/>
      <c r="E166" s="251"/>
      <c r="F166" s="251"/>
      <c r="G166" s="251"/>
      <c r="H166" s="251"/>
      <c r="I166" s="251"/>
      <c r="J166" s="251"/>
    </row>
    <row r="167" spans="2:10" x14ac:dyDescent="0.25">
      <c r="B167" s="251"/>
      <c r="C167" s="251"/>
      <c r="D167" s="251"/>
      <c r="E167" s="251"/>
      <c r="F167" s="251"/>
      <c r="G167" s="251"/>
      <c r="H167" s="251"/>
      <c r="I167" s="251"/>
      <c r="J167" s="251"/>
    </row>
    <row r="168" spans="2:10" x14ac:dyDescent="0.25">
      <c r="B168" s="251"/>
      <c r="C168" s="251"/>
      <c r="D168" s="251"/>
      <c r="E168" s="251"/>
      <c r="F168" s="251"/>
      <c r="G168" s="251"/>
      <c r="H168" s="251"/>
      <c r="I168" s="251"/>
      <c r="J168" s="251"/>
    </row>
    <row r="169" spans="2:10" x14ac:dyDescent="0.25">
      <c r="B169" s="251"/>
      <c r="C169" s="251"/>
      <c r="D169" s="251"/>
      <c r="E169" s="251"/>
      <c r="F169" s="251"/>
      <c r="G169" s="251"/>
      <c r="H169" s="251"/>
      <c r="I169" s="251"/>
      <c r="J169" s="251"/>
    </row>
    <row r="171" spans="2:10" ht="13.5" customHeight="1" x14ac:dyDescent="0.25">
      <c r="B171" s="256" t="s">
        <v>3627</v>
      </c>
      <c r="C171" s="256"/>
      <c r="D171" s="256"/>
      <c r="E171" s="256"/>
      <c r="F171" s="256"/>
      <c r="G171" s="256"/>
    </row>
    <row r="172" spans="2:10" x14ac:dyDescent="0.25">
      <c r="B172" s="256"/>
      <c r="C172" s="256"/>
      <c r="D172" s="256"/>
      <c r="E172" s="256"/>
      <c r="F172" s="256"/>
      <c r="G172" s="256"/>
    </row>
    <row r="174" spans="2:10" x14ac:dyDescent="0.25">
      <c r="B174" s="257" t="s">
        <v>3628</v>
      </c>
      <c r="C174" s="258"/>
      <c r="D174" s="259"/>
    </row>
    <row r="175" spans="2:10" x14ac:dyDescent="0.25">
      <c r="B175" s="34" t="s">
        <v>3630</v>
      </c>
      <c r="C175" s="34" t="s">
        <v>49</v>
      </c>
      <c r="D175" s="34" t="s">
        <v>50</v>
      </c>
    </row>
    <row r="176" spans="2:10" ht="14.25" x14ac:dyDescent="0.3">
      <c r="B176" s="35" t="s">
        <v>3629</v>
      </c>
      <c r="C176" s="35">
        <v>764</v>
      </c>
      <c r="D176" s="36">
        <f>C176/$C$178</f>
        <v>0.91497005988023949</v>
      </c>
    </row>
    <row r="177" spans="2:7" ht="14.25" x14ac:dyDescent="0.3">
      <c r="B177" s="35" t="s">
        <v>82</v>
      </c>
      <c r="C177" s="35">
        <v>71</v>
      </c>
      <c r="D177" s="36">
        <f>C177/$C$178</f>
        <v>8.5029940119760478E-2</v>
      </c>
    </row>
    <row r="178" spans="2:7" ht="14.25" x14ac:dyDescent="0.3">
      <c r="B178" s="37" t="s">
        <v>54</v>
      </c>
      <c r="C178" s="38">
        <f>SUM(C176:C177)</f>
        <v>835</v>
      </c>
      <c r="D178" s="36">
        <f>C178/$C$178</f>
        <v>1</v>
      </c>
    </row>
    <row r="180" spans="2:7" ht="13.5" customHeight="1" x14ac:dyDescent="0.25">
      <c r="B180" s="256" t="s">
        <v>3631</v>
      </c>
      <c r="C180" s="256"/>
      <c r="D180" s="256"/>
      <c r="E180" s="256"/>
      <c r="F180" s="256"/>
      <c r="G180" s="256"/>
    </row>
    <row r="181" spans="2:7" x14ac:dyDescent="0.25">
      <c r="B181" s="256"/>
      <c r="C181" s="256"/>
      <c r="D181" s="256"/>
      <c r="E181" s="256"/>
      <c r="F181" s="256"/>
      <c r="G181" s="256"/>
    </row>
    <row r="183" spans="2:7" x14ac:dyDescent="0.25">
      <c r="B183" s="247" t="s">
        <v>3632</v>
      </c>
      <c r="C183" s="248"/>
      <c r="D183" s="249"/>
    </row>
    <row r="184" spans="2:7" x14ac:dyDescent="0.25">
      <c r="B184" s="34" t="s">
        <v>3630</v>
      </c>
      <c r="C184" s="34" t="s">
        <v>49</v>
      </c>
      <c r="D184" s="34" t="s">
        <v>50</v>
      </c>
    </row>
    <row r="185" spans="2:7" ht="14.25" x14ac:dyDescent="0.3">
      <c r="B185" s="35" t="s">
        <v>3629</v>
      </c>
      <c r="C185" s="35">
        <v>776</v>
      </c>
      <c r="D185" s="36">
        <f>C185/$C$187</f>
        <v>0.92934131736526948</v>
      </c>
    </row>
    <row r="186" spans="2:7" ht="14.25" x14ac:dyDescent="0.3">
      <c r="B186" s="35" t="s">
        <v>82</v>
      </c>
      <c r="C186" s="35">
        <v>59</v>
      </c>
      <c r="D186" s="36">
        <f>C186/$C$187</f>
        <v>7.0658682634730532E-2</v>
      </c>
    </row>
    <row r="187" spans="2:7" ht="14.25" x14ac:dyDescent="0.3">
      <c r="B187" s="37" t="s">
        <v>54</v>
      </c>
      <c r="C187" s="38">
        <f>SUM(C185:C186)</f>
        <v>835</v>
      </c>
      <c r="D187" s="36">
        <f>C187/$C$187</f>
        <v>1</v>
      </c>
    </row>
    <row r="189" spans="2:7" x14ac:dyDescent="0.25">
      <c r="B189" s="256" t="s">
        <v>3633</v>
      </c>
      <c r="C189" s="256"/>
      <c r="D189" s="256"/>
      <c r="E189" s="256"/>
      <c r="F189" s="256"/>
      <c r="G189" s="256"/>
    </row>
    <row r="190" spans="2:7" x14ac:dyDescent="0.25">
      <c r="B190" s="256"/>
      <c r="C190" s="256"/>
      <c r="D190" s="256"/>
      <c r="E190" s="256"/>
      <c r="F190" s="256"/>
      <c r="G190" s="256"/>
    </row>
    <row r="191" spans="2:7" x14ac:dyDescent="0.25">
      <c r="B191" s="257" t="s">
        <v>3634</v>
      </c>
      <c r="C191" s="258"/>
      <c r="D191" s="259"/>
    </row>
    <row r="192" spans="2:7" x14ac:dyDescent="0.25">
      <c r="B192" s="34" t="s">
        <v>3635</v>
      </c>
      <c r="C192" s="34" t="s">
        <v>49</v>
      </c>
      <c r="D192" s="34" t="s">
        <v>50</v>
      </c>
    </row>
    <row r="193" spans="2:10" ht="14.25" x14ac:dyDescent="0.3">
      <c r="B193" s="35">
        <v>1</v>
      </c>
      <c r="C193" s="35">
        <v>5</v>
      </c>
      <c r="D193" s="36">
        <f t="shared" ref="D193:D198" si="5">C193/$C$198</f>
        <v>5.9880239520958087E-3</v>
      </c>
    </row>
    <row r="194" spans="2:10" ht="14.25" x14ac:dyDescent="0.3">
      <c r="B194" s="35">
        <v>2</v>
      </c>
      <c r="C194" s="35">
        <v>8</v>
      </c>
      <c r="D194" s="36">
        <f t="shared" si="5"/>
        <v>9.5808383233532933E-3</v>
      </c>
    </row>
    <row r="195" spans="2:10" ht="14.25" x14ac:dyDescent="0.3">
      <c r="B195" s="35">
        <v>3</v>
      </c>
      <c r="C195" s="35">
        <v>25</v>
      </c>
      <c r="D195" s="36">
        <f t="shared" si="5"/>
        <v>2.9940119760479042E-2</v>
      </c>
    </row>
    <row r="196" spans="2:10" ht="14.25" x14ac:dyDescent="0.3">
      <c r="B196" s="35">
        <v>4</v>
      </c>
      <c r="C196" s="35">
        <v>193</v>
      </c>
      <c r="D196" s="36">
        <f t="shared" si="5"/>
        <v>0.2311377245508982</v>
      </c>
    </row>
    <row r="197" spans="2:10" ht="14.25" x14ac:dyDescent="0.3">
      <c r="B197" s="35">
        <v>5</v>
      </c>
      <c r="C197" s="35">
        <v>604</v>
      </c>
      <c r="D197" s="36">
        <f t="shared" si="5"/>
        <v>0.72335329341317367</v>
      </c>
    </row>
    <row r="198" spans="2:10" ht="14.25" x14ac:dyDescent="0.3">
      <c r="B198" s="37" t="s">
        <v>54</v>
      </c>
      <c r="C198" s="38">
        <f>SUM(C193:C197)</f>
        <v>835</v>
      </c>
      <c r="D198" s="36">
        <f t="shared" si="5"/>
        <v>1</v>
      </c>
    </row>
    <row r="200" spans="2:10" x14ac:dyDescent="0.25">
      <c r="B200" s="250" t="s">
        <v>3511</v>
      </c>
      <c r="C200" s="250"/>
      <c r="D200" s="250"/>
    </row>
    <row r="201" spans="2:10" x14ac:dyDescent="0.25">
      <c r="B201" s="251" t="s">
        <v>3636</v>
      </c>
      <c r="C201" s="251"/>
      <c r="D201" s="251"/>
      <c r="E201" s="251"/>
      <c r="F201" s="251"/>
      <c r="G201" s="251"/>
      <c r="H201" s="251"/>
      <c r="I201" s="251"/>
      <c r="J201" s="251"/>
    </row>
    <row r="202" spans="2:10" x14ac:dyDescent="0.25">
      <c r="B202" s="251"/>
      <c r="C202" s="251"/>
      <c r="D202" s="251"/>
      <c r="E202" s="251"/>
      <c r="F202" s="251"/>
      <c r="G202" s="251"/>
      <c r="H202" s="251"/>
      <c r="I202" s="251"/>
      <c r="J202" s="251"/>
    </row>
    <row r="203" spans="2:10" x14ac:dyDescent="0.25">
      <c r="B203" s="251"/>
      <c r="C203" s="251"/>
      <c r="D203" s="251"/>
      <c r="E203" s="251"/>
      <c r="F203" s="251"/>
      <c r="G203" s="251"/>
      <c r="H203" s="251"/>
      <c r="I203" s="251"/>
      <c r="J203" s="251"/>
    </row>
    <row r="204" spans="2:10" x14ac:dyDescent="0.25">
      <c r="B204" s="251"/>
      <c r="C204" s="251"/>
      <c r="D204" s="251"/>
      <c r="E204" s="251"/>
      <c r="F204" s="251"/>
      <c r="G204" s="251"/>
      <c r="H204" s="251"/>
      <c r="I204" s="251"/>
      <c r="J204" s="251"/>
    </row>
    <row r="205" spans="2:10" x14ac:dyDescent="0.25">
      <c r="B205" s="251"/>
      <c r="C205" s="251"/>
      <c r="D205" s="251"/>
      <c r="E205" s="251"/>
      <c r="F205" s="251"/>
      <c r="G205" s="251"/>
      <c r="H205" s="251"/>
      <c r="I205" s="251"/>
      <c r="J205" s="251"/>
    </row>
    <row r="206" spans="2:10" x14ac:dyDescent="0.25">
      <c r="B206" s="251"/>
      <c r="C206" s="251"/>
      <c r="D206" s="251"/>
      <c r="E206" s="251"/>
      <c r="F206" s="251"/>
      <c r="G206" s="251"/>
      <c r="H206" s="251"/>
      <c r="I206" s="251"/>
      <c r="J206" s="251"/>
    </row>
    <row r="208" spans="2:10" x14ac:dyDescent="0.25">
      <c r="B208" s="256" t="s">
        <v>3637</v>
      </c>
      <c r="C208" s="256"/>
      <c r="D208" s="256"/>
      <c r="E208" s="256"/>
      <c r="F208" s="256"/>
      <c r="G208" s="256"/>
    </row>
    <row r="209" spans="2:7" x14ac:dyDescent="0.25">
      <c r="B209" s="256"/>
      <c r="C209" s="256"/>
      <c r="D209" s="256"/>
      <c r="E209" s="256"/>
      <c r="F209" s="256"/>
      <c r="G209" s="256"/>
    </row>
    <row r="211" spans="2:7" x14ac:dyDescent="0.25">
      <c r="B211" s="247" t="s">
        <v>3638</v>
      </c>
      <c r="C211" s="248"/>
      <c r="D211" s="249"/>
    </row>
    <row r="212" spans="2:7" x14ac:dyDescent="0.25">
      <c r="B212" s="34" t="s">
        <v>3630</v>
      </c>
      <c r="C212" s="34" t="s">
        <v>49</v>
      </c>
      <c r="D212" s="34" t="s">
        <v>50</v>
      </c>
    </row>
    <row r="213" spans="2:7" ht="14.25" x14ac:dyDescent="0.3">
      <c r="B213" s="35" t="s">
        <v>3629</v>
      </c>
      <c r="C213" s="35">
        <v>807</v>
      </c>
      <c r="D213" s="36">
        <f>C213/$C$215</f>
        <v>0.96646706586826348</v>
      </c>
    </row>
    <row r="214" spans="2:7" ht="14.25" x14ac:dyDescent="0.3">
      <c r="B214" s="35" t="s">
        <v>82</v>
      </c>
      <c r="C214" s="35">
        <v>28</v>
      </c>
      <c r="D214" s="36">
        <f>C214/$C$215</f>
        <v>3.3532934131736525E-2</v>
      </c>
    </row>
    <row r="215" spans="2:7" ht="14.25" x14ac:dyDescent="0.3">
      <c r="B215" s="37" t="s">
        <v>54</v>
      </c>
      <c r="C215" s="38">
        <f>SUM(C213:C214)</f>
        <v>835</v>
      </c>
      <c r="D215" s="36">
        <f>C215/$C$215</f>
        <v>1</v>
      </c>
    </row>
    <row r="218" spans="2:7" x14ac:dyDescent="0.25">
      <c r="B218" s="256" t="s">
        <v>3639</v>
      </c>
      <c r="C218" s="256"/>
      <c r="D218" s="256"/>
      <c r="E218" s="256"/>
      <c r="F218" s="256"/>
      <c r="G218" s="256"/>
    </row>
    <row r="219" spans="2:7" x14ac:dyDescent="0.25">
      <c r="B219" s="256"/>
      <c r="C219" s="256"/>
      <c r="D219" s="256"/>
      <c r="E219" s="256"/>
      <c r="F219" s="256"/>
      <c r="G219" s="256"/>
    </row>
    <row r="220" spans="2:7" x14ac:dyDescent="0.25">
      <c r="B220" s="247" t="s">
        <v>3640</v>
      </c>
      <c r="C220" s="248"/>
      <c r="D220" s="249"/>
    </row>
    <row r="221" spans="2:7" x14ac:dyDescent="0.25">
      <c r="B221" s="34" t="s">
        <v>3630</v>
      </c>
      <c r="C221" s="34" t="s">
        <v>49</v>
      </c>
      <c r="D221" s="34" t="s">
        <v>50</v>
      </c>
    </row>
    <row r="222" spans="2:7" ht="14.25" x14ac:dyDescent="0.3">
      <c r="B222" s="35" t="s">
        <v>3629</v>
      </c>
      <c r="C222" s="35">
        <v>805</v>
      </c>
      <c r="D222" s="36">
        <f>C222/$C$224</f>
        <v>0.9640718562874252</v>
      </c>
    </row>
    <row r="223" spans="2:7" ht="14.25" x14ac:dyDescent="0.3">
      <c r="B223" s="35" t="s">
        <v>82</v>
      </c>
      <c r="C223" s="35">
        <v>30</v>
      </c>
      <c r="D223" s="36">
        <f>C223/$C$224</f>
        <v>3.5928143712574849E-2</v>
      </c>
    </row>
    <row r="224" spans="2:7" ht="14.25" x14ac:dyDescent="0.3">
      <c r="B224" s="37" t="s">
        <v>54</v>
      </c>
      <c r="C224" s="38">
        <f>SUM(C222:C223)</f>
        <v>835</v>
      </c>
      <c r="D224" s="36">
        <f>C224/$C$224</f>
        <v>1</v>
      </c>
    </row>
    <row r="226" spans="2:7" ht="13.5" customHeight="1" x14ac:dyDescent="0.25">
      <c r="B226" s="256" t="s">
        <v>3641</v>
      </c>
      <c r="C226" s="256"/>
      <c r="D226" s="256"/>
      <c r="E226" s="256"/>
      <c r="F226" s="256"/>
      <c r="G226" s="256"/>
    </row>
    <row r="227" spans="2:7" x14ac:dyDescent="0.25">
      <c r="B227" s="256"/>
      <c r="C227" s="256"/>
      <c r="D227" s="256"/>
      <c r="E227" s="256"/>
      <c r="F227" s="256"/>
      <c r="G227" s="256"/>
    </row>
    <row r="228" spans="2:7" x14ac:dyDescent="0.25">
      <c r="B228" s="256"/>
      <c r="C228" s="256"/>
      <c r="D228" s="256"/>
      <c r="E228" s="256"/>
      <c r="F228" s="256"/>
      <c r="G228" s="256"/>
    </row>
    <row r="230" spans="2:7" x14ac:dyDescent="0.25">
      <c r="B230" s="247" t="s">
        <v>3643</v>
      </c>
      <c r="C230" s="248"/>
      <c r="D230" s="249"/>
    </row>
    <row r="231" spans="2:7" x14ac:dyDescent="0.25">
      <c r="B231" s="34" t="s">
        <v>3630</v>
      </c>
      <c r="C231" s="34" t="s">
        <v>49</v>
      </c>
      <c r="D231" s="34" t="s">
        <v>50</v>
      </c>
    </row>
    <row r="232" spans="2:7" ht="14.25" x14ac:dyDescent="0.3">
      <c r="B232" s="35" t="s">
        <v>3629</v>
      </c>
      <c r="C232" s="35">
        <v>699</v>
      </c>
      <c r="D232" s="36">
        <f>C232/$C$235</f>
        <v>0.83712574850299404</v>
      </c>
    </row>
    <row r="233" spans="2:7" ht="14.25" x14ac:dyDescent="0.3">
      <c r="B233" s="35" t="s">
        <v>82</v>
      </c>
      <c r="C233" s="35">
        <v>12</v>
      </c>
      <c r="D233" s="36">
        <f>C233/$C$224</f>
        <v>1.437125748502994E-2</v>
      </c>
    </row>
    <row r="234" spans="2:7" ht="28.5" x14ac:dyDescent="0.3">
      <c r="B234" s="48" t="s">
        <v>3642</v>
      </c>
      <c r="C234" s="35">
        <v>124</v>
      </c>
      <c r="D234" s="36">
        <f>C234/$C$224</f>
        <v>0.14850299401197606</v>
      </c>
    </row>
    <row r="235" spans="2:7" ht="14.25" x14ac:dyDescent="0.3">
      <c r="B235" s="37" t="s">
        <v>54</v>
      </c>
      <c r="C235" s="38">
        <f>SUM(C232:C234)</f>
        <v>835</v>
      </c>
      <c r="D235" s="36">
        <f>C235/$C$224</f>
        <v>1</v>
      </c>
    </row>
    <row r="237" spans="2:7" x14ac:dyDescent="0.25">
      <c r="B237" s="256" t="s">
        <v>3644</v>
      </c>
      <c r="C237" s="256"/>
      <c r="D237" s="256"/>
      <c r="E237" s="256"/>
      <c r="F237" s="256"/>
      <c r="G237" s="256"/>
    </row>
    <row r="238" spans="2:7" x14ac:dyDescent="0.25">
      <c r="B238" s="256"/>
      <c r="C238" s="256"/>
      <c r="D238" s="256"/>
      <c r="E238" s="256"/>
      <c r="F238" s="256"/>
      <c r="G238" s="256"/>
    </row>
    <row r="240" spans="2:7" x14ac:dyDescent="0.25">
      <c r="B240" s="247" t="s">
        <v>3645</v>
      </c>
      <c r="C240" s="248"/>
      <c r="D240" s="249"/>
    </row>
    <row r="241" spans="2:7" x14ac:dyDescent="0.25">
      <c r="B241" s="34" t="s">
        <v>3630</v>
      </c>
      <c r="C241" s="34" t="s">
        <v>49</v>
      </c>
      <c r="D241" s="34" t="s">
        <v>50</v>
      </c>
    </row>
    <row r="242" spans="2:7" ht="14.25" x14ac:dyDescent="0.3">
      <c r="B242" s="35" t="s">
        <v>3629</v>
      </c>
      <c r="C242" s="35">
        <v>824</v>
      </c>
      <c r="D242" s="36">
        <f>C242/$C$244</f>
        <v>0.98682634730538921</v>
      </c>
    </row>
    <row r="243" spans="2:7" ht="14.25" x14ac:dyDescent="0.3">
      <c r="B243" s="35" t="s">
        <v>82</v>
      </c>
      <c r="C243" s="35">
        <v>11</v>
      </c>
      <c r="D243" s="36">
        <f t="shared" ref="D243:D244" si="6">C243/$C$244</f>
        <v>1.3173652694610778E-2</v>
      </c>
    </row>
    <row r="244" spans="2:7" ht="14.25" x14ac:dyDescent="0.3">
      <c r="B244" s="37" t="s">
        <v>54</v>
      </c>
      <c r="C244" s="38">
        <f>SUM(C242:C243)</f>
        <v>835</v>
      </c>
      <c r="D244" s="36">
        <f t="shared" si="6"/>
        <v>1</v>
      </c>
    </row>
    <row r="247" spans="2:7" x14ac:dyDescent="0.25">
      <c r="B247" s="256" t="s">
        <v>3646</v>
      </c>
      <c r="C247" s="256"/>
      <c r="D247" s="256"/>
      <c r="E247" s="256"/>
      <c r="F247" s="256"/>
      <c r="G247" s="256"/>
    </row>
    <row r="248" spans="2:7" x14ac:dyDescent="0.25">
      <c r="B248" s="256"/>
      <c r="C248" s="256"/>
      <c r="D248" s="256"/>
      <c r="E248" s="256"/>
      <c r="F248" s="256"/>
      <c r="G248" s="256"/>
    </row>
    <row r="250" spans="2:7" x14ac:dyDescent="0.25">
      <c r="B250" s="247" t="s">
        <v>3647</v>
      </c>
      <c r="C250" s="248"/>
      <c r="D250" s="249"/>
    </row>
    <row r="251" spans="2:7" x14ac:dyDescent="0.25">
      <c r="B251" s="34" t="s">
        <v>3630</v>
      </c>
      <c r="C251" s="34" t="s">
        <v>49</v>
      </c>
      <c r="D251" s="34" t="s">
        <v>50</v>
      </c>
    </row>
    <row r="252" spans="2:7" ht="14.25" x14ac:dyDescent="0.3">
      <c r="B252" s="35" t="s">
        <v>3629</v>
      </c>
      <c r="C252" s="35">
        <v>695</v>
      </c>
      <c r="D252" s="36">
        <f>C252/$C$254</f>
        <v>0.83233532934131738</v>
      </c>
    </row>
    <row r="253" spans="2:7" ht="14.25" x14ac:dyDescent="0.3">
      <c r="B253" s="35" t="s">
        <v>82</v>
      </c>
      <c r="C253" s="35">
        <v>140</v>
      </c>
      <c r="D253" s="36">
        <f t="shared" ref="D253:D254" si="7">C253/$C$254</f>
        <v>0.16766467065868262</v>
      </c>
    </row>
    <row r="254" spans="2:7" ht="14.25" x14ac:dyDescent="0.3">
      <c r="B254" s="37" t="s">
        <v>54</v>
      </c>
      <c r="C254" s="38">
        <f>SUM(C252:C253)</f>
        <v>835</v>
      </c>
      <c r="D254" s="36">
        <f t="shared" si="7"/>
        <v>1</v>
      </c>
    </row>
    <row r="257" spans="2:10" ht="13.5" customHeight="1" x14ac:dyDescent="0.25">
      <c r="B257" s="256" t="s">
        <v>3648</v>
      </c>
      <c r="C257" s="256"/>
      <c r="D257" s="256"/>
      <c r="E257" s="256"/>
      <c r="F257" s="256"/>
      <c r="G257" s="256"/>
    </row>
    <row r="258" spans="2:10" x14ac:dyDescent="0.25">
      <c r="B258" s="256"/>
      <c r="C258" s="256"/>
      <c r="D258" s="256"/>
      <c r="E258" s="256"/>
      <c r="F258" s="256"/>
      <c r="G258" s="256"/>
    </row>
    <row r="259" spans="2:10" x14ac:dyDescent="0.25">
      <c r="B259" s="256"/>
      <c r="C259" s="256"/>
      <c r="D259" s="256"/>
      <c r="E259" s="256"/>
      <c r="F259" s="256"/>
      <c r="G259" s="256"/>
    </row>
    <row r="260" spans="2:10" x14ac:dyDescent="0.25">
      <c r="B260" s="256"/>
      <c r="C260" s="256"/>
      <c r="D260" s="256"/>
      <c r="E260" s="256"/>
      <c r="F260" s="256"/>
      <c r="G260" s="256"/>
    </row>
    <row r="261" spans="2:10" x14ac:dyDescent="0.25">
      <c r="B261" s="256"/>
      <c r="C261" s="256"/>
      <c r="D261" s="256"/>
      <c r="E261" s="256"/>
      <c r="F261" s="256"/>
      <c r="G261" s="256"/>
    </row>
    <row r="263" spans="2:10" x14ac:dyDescent="0.25">
      <c r="B263" s="247" t="s">
        <v>3649</v>
      </c>
      <c r="C263" s="248"/>
      <c r="D263" s="249"/>
    </row>
    <row r="264" spans="2:10" x14ac:dyDescent="0.25">
      <c r="B264" s="34" t="s">
        <v>3630</v>
      </c>
      <c r="C264" s="34" t="s">
        <v>49</v>
      </c>
      <c r="D264" s="34" t="s">
        <v>50</v>
      </c>
    </row>
    <row r="265" spans="2:10" ht="14.25" x14ac:dyDescent="0.3">
      <c r="B265" s="35" t="s">
        <v>3629</v>
      </c>
      <c r="C265" s="35">
        <v>834</v>
      </c>
      <c r="D265" s="36">
        <f>C265/$C$267</f>
        <v>0.99880239520958081</v>
      </c>
    </row>
    <row r="266" spans="2:10" ht="14.25" x14ac:dyDescent="0.3">
      <c r="B266" s="35" t="s">
        <v>82</v>
      </c>
      <c r="C266" s="35">
        <v>1</v>
      </c>
      <c r="D266" s="36">
        <f t="shared" ref="D266:D267" si="8">C266/$C$267</f>
        <v>1.1976047904191617E-3</v>
      </c>
    </row>
    <row r="267" spans="2:10" ht="14.25" x14ac:dyDescent="0.3">
      <c r="B267" s="37" t="s">
        <v>54</v>
      </c>
      <c r="C267" s="38">
        <f>SUM(C265:C266)</f>
        <v>835</v>
      </c>
      <c r="D267" s="36">
        <f t="shared" si="8"/>
        <v>1</v>
      </c>
    </row>
    <row r="269" spans="2:10" x14ac:dyDescent="0.25">
      <c r="B269" s="250" t="s">
        <v>3511</v>
      </c>
      <c r="C269" s="250"/>
      <c r="D269" s="250"/>
    </row>
    <row r="270" spans="2:10" x14ac:dyDescent="0.25">
      <c r="B270" s="251" t="s">
        <v>3650</v>
      </c>
      <c r="C270" s="251"/>
      <c r="D270" s="251"/>
      <c r="E270" s="251"/>
      <c r="F270" s="251"/>
      <c r="G270" s="251"/>
      <c r="H270" s="251"/>
      <c r="I270" s="251"/>
      <c r="J270" s="251"/>
    </row>
    <row r="271" spans="2:10" x14ac:dyDescent="0.25">
      <c r="B271" s="251"/>
      <c r="C271" s="251"/>
      <c r="D271" s="251"/>
      <c r="E271" s="251"/>
      <c r="F271" s="251"/>
      <c r="G271" s="251"/>
      <c r="H271" s="251"/>
      <c r="I271" s="251"/>
      <c r="J271" s="251"/>
    </row>
    <row r="272" spans="2:10" x14ac:dyDescent="0.25">
      <c r="B272" s="251"/>
      <c r="C272" s="251"/>
      <c r="D272" s="251"/>
      <c r="E272" s="251"/>
      <c r="F272" s="251"/>
      <c r="G272" s="251"/>
      <c r="H272" s="251"/>
      <c r="I272" s="251"/>
      <c r="J272" s="251"/>
    </row>
    <row r="273" spans="2:10" x14ac:dyDescent="0.25">
      <c r="B273" s="251"/>
      <c r="C273" s="251"/>
      <c r="D273" s="251"/>
      <c r="E273" s="251"/>
      <c r="F273" s="251"/>
      <c r="G273" s="251"/>
      <c r="H273" s="251"/>
      <c r="I273" s="251"/>
      <c r="J273" s="251"/>
    </row>
    <row r="274" spans="2:10" x14ac:dyDescent="0.25">
      <c r="B274" s="251"/>
      <c r="C274" s="251"/>
      <c r="D274" s="251"/>
      <c r="E274" s="251"/>
      <c r="F274" s="251"/>
      <c r="G274" s="251"/>
      <c r="H274" s="251"/>
      <c r="I274" s="251"/>
      <c r="J274" s="251"/>
    </row>
    <row r="275" spans="2:10" x14ac:dyDescent="0.25">
      <c r="B275" s="251"/>
      <c r="C275" s="251"/>
      <c r="D275" s="251"/>
      <c r="E275" s="251"/>
      <c r="F275" s="251"/>
      <c r="G275" s="251"/>
      <c r="H275" s="251"/>
      <c r="I275" s="251"/>
      <c r="J275" s="251"/>
    </row>
    <row r="278" spans="2:10" x14ac:dyDescent="0.25">
      <c r="B278" s="255" t="s">
        <v>3751</v>
      </c>
      <c r="C278" s="255"/>
      <c r="D278" s="255"/>
      <c r="E278" s="255"/>
      <c r="F278" s="255"/>
      <c r="G278" s="255"/>
    </row>
    <row r="280" spans="2:10" ht="21.75" customHeight="1" x14ac:dyDescent="0.25">
      <c r="B280" s="252" t="s">
        <v>3749</v>
      </c>
      <c r="C280" s="253"/>
      <c r="D280" s="254"/>
    </row>
    <row r="281" spans="2:10" ht="17.25" customHeight="1" x14ac:dyDescent="0.25">
      <c r="B281" s="55" t="s">
        <v>3680</v>
      </c>
      <c r="C281" s="55" t="s">
        <v>3652</v>
      </c>
      <c r="D281" s="55" t="s">
        <v>3653</v>
      </c>
    </row>
    <row r="282" spans="2:10" ht="14.25" x14ac:dyDescent="0.3">
      <c r="B282" s="35">
        <v>4</v>
      </c>
      <c r="C282" s="49">
        <v>0.91</v>
      </c>
      <c r="D282" s="36">
        <v>0.09</v>
      </c>
    </row>
    <row r="283" spans="2:10" ht="14.25" x14ac:dyDescent="0.3">
      <c r="B283" s="35">
        <v>5</v>
      </c>
      <c r="C283" s="49">
        <v>0.93</v>
      </c>
      <c r="D283" s="36">
        <v>7.0000000000000007E-2</v>
      </c>
    </row>
    <row r="284" spans="2:10" ht="14.25" x14ac:dyDescent="0.3">
      <c r="B284" s="35">
        <v>7</v>
      </c>
      <c r="C284" s="49">
        <v>0.95</v>
      </c>
      <c r="D284" s="36">
        <v>0.05</v>
      </c>
    </row>
    <row r="285" spans="2:10" ht="14.25" x14ac:dyDescent="0.3">
      <c r="B285" s="35">
        <v>8</v>
      </c>
      <c r="C285" s="49">
        <v>0.97</v>
      </c>
      <c r="D285" s="36">
        <v>0.03</v>
      </c>
    </row>
    <row r="286" spans="2:10" ht="14.25" x14ac:dyDescent="0.3">
      <c r="B286" s="35">
        <v>9</v>
      </c>
      <c r="C286" s="49">
        <v>0.96</v>
      </c>
      <c r="D286" s="36">
        <v>0.04</v>
      </c>
    </row>
    <row r="287" spans="2:10" ht="14.25" x14ac:dyDescent="0.3">
      <c r="B287" s="35">
        <v>10</v>
      </c>
      <c r="C287" s="49">
        <v>0.84</v>
      </c>
      <c r="D287" s="36">
        <v>0.16</v>
      </c>
    </row>
    <row r="288" spans="2:10" ht="14.25" x14ac:dyDescent="0.3">
      <c r="B288" s="35">
        <v>11</v>
      </c>
      <c r="C288" s="49">
        <v>0.99</v>
      </c>
      <c r="D288" s="36">
        <v>0.01</v>
      </c>
    </row>
    <row r="289" spans="2:4" ht="14.25" x14ac:dyDescent="0.3">
      <c r="B289" s="35">
        <v>12</v>
      </c>
      <c r="C289" s="49">
        <v>0.83</v>
      </c>
      <c r="D289" s="36">
        <v>0.17</v>
      </c>
    </row>
    <row r="290" spans="2:4" ht="14.25" x14ac:dyDescent="0.3">
      <c r="B290" s="35">
        <v>13</v>
      </c>
      <c r="C290" s="49">
        <v>1</v>
      </c>
      <c r="D290" s="36">
        <f t="shared" ref="D290" si="9">C290/$C$267</f>
        <v>1.1976047904191617E-3</v>
      </c>
    </row>
    <row r="291" spans="2:4" ht="25.5" x14ac:dyDescent="0.35">
      <c r="B291" s="50" t="s">
        <v>3654</v>
      </c>
      <c r="C291" s="51">
        <f>SUM(C282:C290)/9</f>
        <v>0.931111111111111</v>
      </c>
      <c r="D291" s="52">
        <f>SUM(D282:D290)/9</f>
        <v>6.9021956087824368E-2</v>
      </c>
    </row>
  </sheetData>
  <mergeCells count="40">
    <mergeCell ref="B220:D220"/>
    <mergeCell ref="B226:G228"/>
    <mergeCell ref="B230:D230"/>
    <mergeCell ref="B191:D191"/>
    <mergeCell ref="B200:D200"/>
    <mergeCell ref="B201:J206"/>
    <mergeCell ref="B208:G209"/>
    <mergeCell ref="B211:D211"/>
    <mergeCell ref="B218:G219"/>
    <mergeCell ref="B171:G172"/>
    <mergeCell ref="B174:D174"/>
    <mergeCell ref="B180:G181"/>
    <mergeCell ref="B183:D183"/>
    <mergeCell ref="B189:G190"/>
    <mergeCell ref="B96:D96"/>
    <mergeCell ref="B163:D163"/>
    <mergeCell ref="B164:J169"/>
    <mergeCell ref="B48:J48"/>
    <mergeCell ref="B2:J2"/>
    <mergeCell ref="B50:G50"/>
    <mergeCell ref="B94:G94"/>
    <mergeCell ref="B31:D31"/>
    <mergeCell ref="B4:D4"/>
    <mergeCell ref="B14:D14"/>
    <mergeCell ref="B40:D40"/>
    <mergeCell ref="B41:J46"/>
    <mergeCell ref="B52:D52"/>
    <mergeCell ref="B6:D6"/>
    <mergeCell ref="B16:D16"/>
    <mergeCell ref="B22:D22"/>
    <mergeCell ref="B237:G238"/>
    <mergeCell ref="B240:D240"/>
    <mergeCell ref="B247:G248"/>
    <mergeCell ref="B250:D250"/>
    <mergeCell ref="B257:G261"/>
    <mergeCell ref="B263:D263"/>
    <mergeCell ref="B269:D269"/>
    <mergeCell ref="B270:J275"/>
    <mergeCell ref="B280:D280"/>
    <mergeCell ref="B278:G278"/>
  </mergeCells>
  <pageMargins left="0.7" right="0.7" top="0.75" bottom="0.75" header="0.3" footer="0.3"/>
  <pageSetup paperSize="9" scale="49" orientation="portrait" horizontalDpi="360" verticalDpi="360" r:id="rId1"/>
  <rowBreaks count="3" manualBreakCount="3">
    <brk id="93" max="10" man="1"/>
    <brk id="170" max="10" man="1"/>
    <brk id="27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75779-D2A5-495D-A62A-ECBEE47CDC2B}">
  <dimension ref="A1:AM838"/>
  <sheetViews>
    <sheetView zoomScale="95" zoomScaleNormal="95" workbookViewId="0">
      <selection activeCell="D3" sqref="D3"/>
    </sheetView>
  </sheetViews>
  <sheetFormatPr baseColWidth="10" defaultRowHeight="12.75" x14ac:dyDescent="0.2"/>
  <cols>
    <col min="1" max="1" width="19.28515625" customWidth="1"/>
    <col min="2" max="2" width="44.7109375" customWidth="1"/>
    <col min="3" max="9" width="18.7109375" customWidth="1"/>
    <col min="10" max="10" width="13.42578125" hidden="1" customWidth="1"/>
    <col min="11" max="11" width="11.85546875" hidden="1" customWidth="1"/>
    <col min="12" max="14" width="18.7109375" hidden="1" customWidth="1"/>
    <col min="15" max="15" width="14.140625" hidden="1" customWidth="1"/>
    <col min="16" max="16" width="35.7109375" customWidth="1"/>
    <col min="17" max="21" width="8.7109375" customWidth="1"/>
    <col min="22" max="36" width="18.7109375" customWidth="1"/>
    <col min="37" max="37" width="7" customWidth="1"/>
    <col min="38" max="39" width="18.7109375" customWidth="1"/>
  </cols>
  <sheetData>
    <row r="1" spans="1:39" s="33" customFormat="1" ht="102" customHeight="1" x14ac:dyDescent="0.2">
      <c r="A1" s="24" t="s">
        <v>55</v>
      </c>
      <c r="B1" s="24" t="s">
        <v>56</v>
      </c>
      <c r="C1" s="24" t="s">
        <v>57</v>
      </c>
      <c r="D1" s="24" t="s">
        <v>58</v>
      </c>
      <c r="E1" s="24" t="s">
        <v>59</v>
      </c>
      <c r="F1" s="24" t="s">
        <v>60</v>
      </c>
      <c r="G1" s="24" t="s">
        <v>61</v>
      </c>
      <c r="H1" s="24" t="s">
        <v>62</v>
      </c>
      <c r="I1" s="24" t="s">
        <v>63</v>
      </c>
      <c r="J1" s="260" t="s">
        <v>64</v>
      </c>
      <c r="K1" s="260"/>
      <c r="L1" s="24" t="s">
        <v>65</v>
      </c>
      <c r="M1" s="260" t="s">
        <v>66</v>
      </c>
      <c r="N1" s="260"/>
      <c r="O1" s="24" t="s">
        <v>67</v>
      </c>
      <c r="P1" s="24" t="s">
        <v>68</v>
      </c>
      <c r="Q1" s="260" t="s">
        <v>69</v>
      </c>
      <c r="R1" s="260"/>
      <c r="S1" s="260"/>
      <c r="T1" s="260"/>
      <c r="U1" s="260"/>
      <c r="V1" s="260" t="s">
        <v>70</v>
      </c>
      <c r="W1" s="260"/>
      <c r="X1" s="24" t="s">
        <v>71</v>
      </c>
      <c r="Y1" s="24" t="s">
        <v>72</v>
      </c>
      <c r="Z1" s="260" t="s">
        <v>73</v>
      </c>
      <c r="AA1" s="260"/>
      <c r="AB1" s="260" t="s">
        <v>74</v>
      </c>
      <c r="AC1" s="260"/>
      <c r="AD1" s="260"/>
      <c r="AE1" s="260" t="s">
        <v>75</v>
      </c>
      <c r="AF1" s="260"/>
      <c r="AG1" s="24" t="s">
        <v>76</v>
      </c>
      <c r="AH1" s="260" t="s">
        <v>77</v>
      </c>
      <c r="AI1" s="260"/>
      <c r="AJ1" s="24" t="s">
        <v>78</v>
      </c>
      <c r="AK1" s="24" t="s">
        <v>79</v>
      </c>
      <c r="AL1" s="260" t="s">
        <v>80</v>
      </c>
      <c r="AM1" s="260"/>
    </row>
    <row r="2" spans="1:39" ht="26.25" customHeight="1" x14ac:dyDescent="0.2">
      <c r="A2" s="23"/>
      <c r="B2" s="23"/>
      <c r="C2" s="23"/>
      <c r="D2" s="23"/>
      <c r="E2" s="23"/>
      <c r="F2" s="23"/>
      <c r="G2" s="23"/>
      <c r="H2" s="23"/>
      <c r="I2" s="23"/>
      <c r="J2" s="25" t="s">
        <v>81</v>
      </c>
      <c r="K2" s="25" t="s">
        <v>82</v>
      </c>
      <c r="L2" s="23"/>
      <c r="M2" s="25" t="s">
        <v>81</v>
      </c>
      <c r="N2" s="25" t="s">
        <v>82</v>
      </c>
      <c r="O2" s="23"/>
      <c r="P2" s="23"/>
      <c r="Q2" s="25"/>
      <c r="R2" s="25"/>
      <c r="S2" s="25"/>
      <c r="T2" s="25"/>
      <c r="U2" s="25"/>
      <c r="V2" s="25" t="s">
        <v>81</v>
      </c>
      <c r="W2" s="25" t="s">
        <v>82</v>
      </c>
      <c r="X2" s="24"/>
      <c r="Y2" s="24"/>
      <c r="Z2" s="25" t="s">
        <v>81</v>
      </c>
      <c r="AA2" s="25" t="s">
        <v>82</v>
      </c>
      <c r="AB2" s="25" t="s">
        <v>81</v>
      </c>
      <c r="AC2" s="25" t="s">
        <v>82</v>
      </c>
      <c r="AD2" s="25" t="s">
        <v>83</v>
      </c>
      <c r="AE2" s="25" t="s">
        <v>81</v>
      </c>
      <c r="AF2" s="25" t="s">
        <v>82</v>
      </c>
      <c r="AG2" s="24"/>
      <c r="AH2" s="25" t="s">
        <v>81</v>
      </c>
      <c r="AI2" s="25" t="s">
        <v>82</v>
      </c>
      <c r="AJ2" s="24"/>
      <c r="AK2" s="24"/>
      <c r="AL2" s="25" t="s">
        <v>81</v>
      </c>
      <c r="AM2" s="25" t="s">
        <v>82</v>
      </c>
    </row>
    <row r="3" spans="1:39" ht="26.25" customHeight="1" x14ac:dyDescent="0.2">
      <c r="A3" s="26"/>
      <c r="B3" s="26"/>
      <c r="C3" s="26"/>
      <c r="D3" s="26"/>
      <c r="E3" s="26"/>
      <c r="F3" s="26"/>
      <c r="G3" s="26"/>
      <c r="H3" s="26"/>
      <c r="I3" s="26"/>
      <c r="J3" s="27">
        <f>COUNTA(J4:J838)</f>
        <v>764</v>
      </c>
      <c r="K3" s="27">
        <f>COUNTA(K4:K838)</f>
        <v>71</v>
      </c>
      <c r="L3" s="26"/>
      <c r="M3" s="27">
        <f>COUNTA(M4:M838)</f>
        <v>776</v>
      </c>
      <c r="N3" s="27">
        <f>COUNTA(N4:N838)</f>
        <v>59</v>
      </c>
      <c r="O3" s="26"/>
      <c r="P3" s="26"/>
      <c r="Q3" s="27">
        <f t="shared" ref="Q3:W3" si="0">COUNTA(Q4:Q838)</f>
        <v>5</v>
      </c>
      <c r="R3" s="27">
        <f t="shared" si="0"/>
        <v>8</v>
      </c>
      <c r="S3" s="27">
        <f t="shared" si="0"/>
        <v>25</v>
      </c>
      <c r="T3" s="27">
        <f t="shared" si="0"/>
        <v>193</v>
      </c>
      <c r="U3" s="27">
        <f t="shared" si="0"/>
        <v>604</v>
      </c>
      <c r="V3" s="27">
        <f t="shared" si="0"/>
        <v>807</v>
      </c>
      <c r="W3" s="27">
        <f t="shared" si="0"/>
        <v>28</v>
      </c>
      <c r="X3" s="28"/>
      <c r="Y3" s="28"/>
      <c r="Z3" s="27">
        <f t="shared" ref="Z3:AF3" si="1">COUNTA(Z4:Z838)</f>
        <v>805</v>
      </c>
      <c r="AA3" s="27">
        <f t="shared" si="1"/>
        <v>30</v>
      </c>
      <c r="AB3" s="27">
        <f t="shared" si="1"/>
        <v>699</v>
      </c>
      <c r="AC3" s="27">
        <f t="shared" si="1"/>
        <v>12</v>
      </c>
      <c r="AD3" s="27">
        <f t="shared" si="1"/>
        <v>124</v>
      </c>
      <c r="AE3" s="27">
        <f t="shared" si="1"/>
        <v>824</v>
      </c>
      <c r="AF3" s="27">
        <f t="shared" si="1"/>
        <v>11</v>
      </c>
      <c r="AG3" s="28"/>
      <c r="AH3" s="27">
        <f>COUNTA(AH4:AH838)</f>
        <v>695</v>
      </c>
      <c r="AI3" s="27">
        <f>COUNTA(AI4:AI838)</f>
        <v>140</v>
      </c>
      <c r="AJ3" s="28"/>
      <c r="AK3" s="28"/>
      <c r="AL3" s="27">
        <f>COUNTA(AL4:AL838)</f>
        <v>834</v>
      </c>
      <c r="AM3" s="27">
        <f>COUNTA(AM4:AM838)</f>
        <v>1</v>
      </c>
    </row>
    <row r="4" spans="1:39" ht="26.25" customHeight="1" x14ac:dyDescent="0.2">
      <c r="A4" s="29">
        <v>44721.459911805556</v>
      </c>
      <c r="B4" s="26" t="s">
        <v>84</v>
      </c>
      <c r="C4" s="26" t="s">
        <v>85</v>
      </c>
      <c r="D4" s="26" t="s">
        <v>86</v>
      </c>
      <c r="E4" s="26" t="s">
        <v>87</v>
      </c>
      <c r="F4" s="26">
        <v>1070021407</v>
      </c>
      <c r="G4" s="26" t="s">
        <v>88</v>
      </c>
      <c r="H4" s="26" t="s">
        <v>89</v>
      </c>
      <c r="I4" s="26" t="s">
        <v>90</v>
      </c>
      <c r="J4" s="28" t="s">
        <v>91</v>
      </c>
      <c r="K4" s="28"/>
      <c r="L4" s="26" t="s">
        <v>92</v>
      </c>
      <c r="M4" s="28" t="s">
        <v>93</v>
      </c>
      <c r="N4" s="28"/>
      <c r="O4" s="30"/>
      <c r="P4" s="26" t="s">
        <v>94</v>
      </c>
      <c r="Q4" s="30"/>
      <c r="R4" s="28"/>
      <c r="S4" s="28"/>
      <c r="T4" s="28"/>
      <c r="U4" s="28">
        <v>5</v>
      </c>
      <c r="V4" s="28" t="s">
        <v>93</v>
      </c>
      <c r="W4" s="28"/>
      <c r="X4" s="28" t="s">
        <v>95</v>
      </c>
      <c r="Y4" s="31"/>
      <c r="Z4" s="28" t="s">
        <v>91</v>
      </c>
      <c r="AA4" s="28"/>
      <c r="AB4" s="28" t="s">
        <v>93</v>
      </c>
      <c r="AC4" s="28"/>
      <c r="AD4" s="28"/>
      <c r="AE4" s="28" t="s">
        <v>93</v>
      </c>
      <c r="AF4" s="28"/>
      <c r="AG4" s="31"/>
      <c r="AH4" s="28" t="s">
        <v>91</v>
      </c>
      <c r="AI4" s="28"/>
      <c r="AJ4" s="31"/>
      <c r="AK4" s="31"/>
      <c r="AL4" s="28" t="s">
        <v>91</v>
      </c>
      <c r="AM4" s="30"/>
    </row>
    <row r="5" spans="1:39" ht="26.25" customHeight="1" x14ac:dyDescent="0.2">
      <c r="A5" s="29">
        <v>44721.462335243057</v>
      </c>
      <c r="B5" s="26" t="s">
        <v>96</v>
      </c>
      <c r="C5" s="26" t="s">
        <v>97</v>
      </c>
      <c r="D5" s="26" t="s">
        <v>98</v>
      </c>
      <c r="E5" s="26" t="s">
        <v>99</v>
      </c>
      <c r="F5" s="26">
        <v>1073484946</v>
      </c>
      <c r="G5" s="26" t="s">
        <v>100</v>
      </c>
      <c r="H5" s="26" t="s">
        <v>101</v>
      </c>
      <c r="I5" s="26" t="s">
        <v>102</v>
      </c>
      <c r="J5" s="28" t="s">
        <v>91</v>
      </c>
      <c r="K5" s="28"/>
      <c r="L5" s="26" t="s">
        <v>103</v>
      </c>
      <c r="M5" s="28" t="s">
        <v>93</v>
      </c>
      <c r="N5" s="28"/>
      <c r="O5" s="30"/>
      <c r="P5" s="26" t="s">
        <v>104</v>
      </c>
      <c r="Q5" s="30"/>
      <c r="R5" s="28"/>
      <c r="S5" s="28"/>
      <c r="T5" s="28"/>
      <c r="U5" s="28">
        <v>5</v>
      </c>
      <c r="V5" s="28" t="s">
        <v>93</v>
      </c>
      <c r="W5" s="28"/>
      <c r="X5" s="28" t="s">
        <v>95</v>
      </c>
      <c r="Y5" s="31"/>
      <c r="Z5" s="28" t="s">
        <v>91</v>
      </c>
      <c r="AA5" s="28"/>
      <c r="AB5" s="28" t="s">
        <v>93</v>
      </c>
      <c r="AC5" s="28"/>
      <c r="AD5" s="28"/>
      <c r="AE5" s="28" t="s">
        <v>93</v>
      </c>
      <c r="AF5" s="28"/>
      <c r="AG5" s="31"/>
      <c r="AH5" s="28" t="s">
        <v>91</v>
      </c>
      <c r="AI5" s="28"/>
      <c r="AJ5" s="31"/>
      <c r="AK5" s="31"/>
      <c r="AL5" s="28" t="s">
        <v>91</v>
      </c>
      <c r="AM5" s="30"/>
    </row>
    <row r="6" spans="1:39" ht="26.25" customHeight="1" x14ac:dyDescent="0.2">
      <c r="A6" s="29">
        <v>44721.46742912037</v>
      </c>
      <c r="B6" s="26" t="s">
        <v>105</v>
      </c>
      <c r="C6" s="26" t="s">
        <v>106</v>
      </c>
      <c r="D6" s="26" t="s">
        <v>107</v>
      </c>
      <c r="E6" s="26" t="s">
        <v>87</v>
      </c>
      <c r="F6" s="26">
        <v>1014891428</v>
      </c>
      <c r="G6" s="26" t="s">
        <v>108</v>
      </c>
      <c r="H6" s="26" t="s">
        <v>109</v>
      </c>
      <c r="I6" s="26" t="s">
        <v>110</v>
      </c>
      <c r="J6" s="28" t="s">
        <v>91</v>
      </c>
      <c r="K6" s="28"/>
      <c r="L6" s="26" t="s">
        <v>111</v>
      </c>
      <c r="M6" s="28" t="s">
        <v>93</v>
      </c>
      <c r="N6" s="28"/>
      <c r="O6" s="30"/>
      <c r="P6" s="26" t="s">
        <v>112</v>
      </c>
      <c r="Q6" s="30"/>
      <c r="R6" s="28"/>
      <c r="S6" s="28">
        <v>3</v>
      </c>
      <c r="T6" s="28"/>
      <c r="U6" s="28"/>
      <c r="V6" s="28"/>
      <c r="W6" s="28" t="s">
        <v>92</v>
      </c>
      <c r="X6" s="28" t="s">
        <v>113</v>
      </c>
      <c r="Y6" s="31"/>
      <c r="Z6" s="28" t="s">
        <v>91</v>
      </c>
      <c r="AA6" s="28"/>
      <c r="AB6" s="28"/>
      <c r="AC6" s="28"/>
      <c r="AD6" s="28" t="s">
        <v>83</v>
      </c>
      <c r="AE6" s="28" t="s">
        <v>93</v>
      </c>
      <c r="AF6" s="28"/>
      <c r="AG6" s="31"/>
      <c r="AH6" s="28"/>
      <c r="AI6" s="28" t="s">
        <v>92</v>
      </c>
      <c r="AJ6" s="28" t="s">
        <v>114</v>
      </c>
      <c r="AK6" s="28" t="s">
        <v>115</v>
      </c>
      <c r="AL6" s="28" t="s">
        <v>91</v>
      </c>
      <c r="AM6" s="30"/>
    </row>
    <row r="7" spans="1:39" ht="26.25" customHeight="1" x14ac:dyDescent="0.2">
      <c r="A7" s="29">
        <v>44721.470101446757</v>
      </c>
      <c r="B7" s="26" t="s">
        <v>116</v>
      </c>
      <c r="C7" s="26" t="s">
        <v>117</v>
      </c>
      <c r="D7" s="26" t="s">
        <v>118</v>
      </c>
      <c r="E7" s="26" t="s">
        <v>119</v>
      </c>
      <c r="F7" s="26">
        <v>1126245267</v>
      </c>
      <c r="G7" s="26" t="s">
        <v>108</v>
      </c>
      <c r="H7" s="26" t="s">
        <v>120</v>
      </c>
      <c r="I7" s="26" t="s">
        <v>121</v>
      </c>
      <c r="J7" s="28" t="s">
        <v>91</v>
      </c>
      <c r="K7" s="28"/>
      <c r="L7" s="26" t="s">
        <v>122</v>
      </c>
      <c r="M7" s="28" t="s">
        <v>93</v>
      </c>
      <c r="N7" s="28"/>
      <c r="O7" s="30"/>
      <c r="P7" s="26" t="s">
        <v>123</v>
      </c>
      <c r="Q7" s="30"/>
      <c r="R7" s="28"/>
      <c r="S7" s="28"/>
      <c r="T7" s="28">
        <v>4</v>
      </c>
      <c r="U7" s="28"/>
      <c r="V7" s="28" t="s">
        <v>93</v>
      </c>
      <c r="W7" s="28"/>
      <c r="X7" s="28" t="s">
        <v>113</v>
      </c>
      <c r="Y7" s="31"/>
      <c r="Z7" s="28" t="s">
        <v>91</v>
      </c>
      <c r="AA7" s="28"/>
      <c r="AB7" s="28" t="s">
        <v>93</v>
      </c>
      <c r="AC7" s="28"/>
      <c r="AD7" s="28"/>
      <c r="AE7" s="28" t="s">
        <v>93</v>
      </c>
      <c r="AF7" s="28"/>
      <c r="AG7" s="31"/>
      <c r="AH7" s="28" t="s">
        <v>91</v>
      </c>
      <c r="AI7" s="28"/>
      <c r="AJ7" s="31"/>
      <c r="AK7" s="31"/>
      <c r="AL7" s="28" t="s">
        <v>91</v>
      </c>
      <c r="AM7" s="30"/>
    </row>
    <row r="8" spans="1:39" ht="26.25" customHeight="1" x14ac:dyDescent="0.2">
      <c r="A8" s="29">
        <v>44721.474307511569</v>
      </c>
      <c r="B8" s="26" t="s">
        <v>124</v>
      </c>
      <c r="C8" s="26" t="s">
        <v>125</v>
      </c>
      <c r="D8" s="26" t="s">
        <v>126</v>
      </c>
      <c r="E8" s="26" t="s">
        <v>99</v>
      </c>
      <c r="F8" s="26">
        <v>1013009214</v>
      </c>
      <c r="G8" s="26" t="s">
        <v>127</v>
      </c>
      <c r="H8" s="26">
        <v>13</v>
      </c>
      <c r="I8" s="26" t="s">
        <v>128</v>
      </c>
      <c r="J8" s="28" t="s">
        <v>91</v>
      </c>
      <c r="K8" s="28"/>
      <c r="L8" s="26" t="s">
        <v>92</v>
      </c>
      <c r="M8" s="28" t="s">
        <v>93</v>
      </c>
      <c r="N8" s="28"/>
      <c r="O8" s="30"/>
      <c r="P8" s="26" t="s">
        <v>129</v>
      </c>
      <c r="Q8" s="30"/>
      <c r="R8" s="28">
        <v>2</v>
      </c>
      <c r="S8" s="28"/>
      <c r="T8" s="28"/>
      <c r="U8" s="28"/>
      <c r="V8" s="28"/>
      <c r="W8" s="28" t="s">
        <v>92</v>
      </c>
      <c r="X8" s="28" t="s">
        <v>113</v>
      </c>
      <c r="Y8" s="31"/>
      <c r="Z8" s="28"/>
      <c r="AA8" s="28" t="s">
        <v>92</v>
      </c>
      <c r="AB8" s="28"/>
      <c r="AC8" s="28"/>
      <c r="AD8" s="28" t="s">
        <v>83</v>
      </c>
      <c r="AE8" s="28"/>
      <c r="AF8" s="28" t="s">
        <v>92</v>
      </c>
      <c r="AG8" s="28" t="s">
        <v>130</v>
      </c>
      <c r="AH8" s="28" t="s">
        <v>91</v>
      </c>
      <c r="AI8" s="28"/>
      <c r="AJ8" s="31"/>
      <c r="AK8" s="31"/>
      <c r="AL8" s="28" t="s">
        <v>91</v>
      </c>
      <c r="AM8" s="30"/>
    </row>
    <row r="9" spans="1:39" ht="26.25" customHeight="1" x14ac:dyDescent="0.2">
      <c r="A9" s="29">
        <v>44721.475859675927</v>
      </c>
      <c r="B9" s="26" t="s">
        <v>131</v>
      </c>
      <c r="C9" s="26" t="s">
        <v>132</v>
      </c>
      <c r="D9" s="26" t="s">
        <v>133</v>
      </c>
      <c r="E9" s="26" t="s">
        <v>99</v>
      </c>
      <c r="F9" s="26">
        <v>1013012187</v>
      </c>
      <c r="G9" s="26" t="s">
        <v>127</v>
      </c>
      <c r="H9" s="26" t="s">
        <v>134</v>
      </c>
      <c r="I9" s="26" t="s">
        <v>135</v>
      </c>
      <c r="J9" s="28" t="s">
        <v>91</v>
      </c>
      <c r="K9" s="28"/>
      <c r="L9" s="26" t="s">
        <v>136</v>
      </c>
      <c r="M9" s="28" t="s">
        <v>93</v>
      </c>
      <c r="N9" s="28"/>
      <c r="O9" s="30"/>
      <c r="P9" s="26" t="s">
        <v>104</v>
      </c>
      <c r="Q9" s="30"/>
      <c r="R9" s="28"/>
      <c r="S9" s="28"/>
      <c r="T9" s="28"/>
      <c r="U9" s="28">
        <v>5</v>
      </c>
      <c r="V9" s="28" t="s">
        <v>93</v>
      </c>
      <c r="W9" s="28"/>
      <c r="X9" s="28" t="s">
        <v>95</v>
      </c>
      <c r="Y9" s="31"/>
      <c r="Z9" s="28" t="s">
        <v>91</v>
      </c>
      <c r="AA9" s="28"/>
      <c r="AB9" s="28" t="s">
        <v>93</v>
      </c>
      <c r="AC9" s="28"/>
      <c r="AD9" s="28"/>
      <c r="AE9" s="28" t="s">
        <v>93</v>
      </c>
      <c r="AF9" s="28"/>
      <c r="AG9" s="31"/>
      <c r="AH9" s="28" t="s">
        <v>91</v>
      </c>
      <c r="AI9" s="28"/>
      <c r="AJ9" s="31"/>
      <c r="AK9" s="31"/>
      <c r="AL9" s="28" t="s">
        <v>91</v>
      </c>
      <c r="AM9" s="30"/>
    </row>
    <row r="10" spans="1:39" ht="26.25" customHeight="1" x14ac:dyDescent="0.2">
      <c r="A10" s="29">
        <v>44721.475874733791</v>
      </c>
      <c r="B10" s="26" t="s">
        <v>137</v>
      </c>
      <c r="C10" s="26" t="s">
        <v>138</v>
      </c>
      <c r="D10" s="26" t="s">
        <v>139</v>
      </c>
      <c r="E10" s="26" t="s">
        <v>99</v>
      </c>
      <c r="F10" s="26">
        <v>1070011168</v>
      </c>
      <c r="G10" s="26" t="s">
        <v>140</v>
      </c>
      <c r="H10" s="26" t="s">
        <v>141</v>
      </c>
      <c r="I10" s="26" t="s">
        <v>142</v>
      </c>
      <c r="J10" s="28" t="s">
        <v>91</v>
      </c>
      <c r="K10" s="28"/>
      <c r="L10" s="26" t="s">
        <v>143</v>
      </c>
      <c r="M10" s="28" t="s">
        <v>93</v>
      </c>
      <c r="N10" s="28"/>
      <c r="O10" s="30"/>
      <c r="P10" s="26" t="s">
        <v>104</v>
      </c>
      <c r="Q10" s="30"/>
      <c r="R10" s="28"/>
      <c r="S10" s="28"/>
      <c r="T10" s="28">
        <v>4</v>
      </c>
      <c r="U10" s="28"/>
      <c r="V10" s="28" t="s">
        <v>93</v>
      </c>
      <c r="W10" s="28"/>
      <c r="X10" s="28" t="s">
        <v>95</v>
      </c>
      <c r="Y10" s="31"/>
      <c r="Z10" s="28" t="s">
        <v>91</v>
      </c>
      <c r="AA10" s="28"/>
      <c r="AB10" s="28" t="s">
        <v>93</v>
      </c>
      <c r="AC10" s="28"/>
      <c r="AD10" s="28"/>
      <c r="AE10" s="28" t="s">
        <v>93</v>
      </c>
      <c r="AF10" s="28"/>
      <c r="AG10" s="31"/>
      <c r="AH10" s="28" t="s">
        <v>91</v>
      </c>
      <c r="AI10" s="28"/>
      <c r="AJ10" s="31"/>
      <c r="AK10" s="31"/>
      <c r="AL10" s="28" t="s">
        <v>91</v>
      </c>
      <c r="AM10" s="30"/>
    </row>
    <row r="11" spans="1:39" ht="26.25" customHeight="1" x14ac:dyDescent="0.2">
      <c r="A11" s="29">
        <v>44721.476788159722</v>
      </c>
      <c r="B11" s="26" t="s">
        <v>144</v>
      </c>
      <c r="C11" s="26" t="s">
        <v>145</v>
      </c>
      <c r="D11" s="26" t="s">
        <v>146</v>
      </c>
      <c r="E11" s="26" t="s">
        <v>99</v>
      </c>
      <c r="F11" s="26">
        <v>1072700988</v>
      </c>
      <c r="G11" s="26" t="s">
        <v>127</v>
      </c>
      <c r="H11" s="26" t="s">
        <v>147</v>
      </c>
      <c r="I11" s="26" t="s">
        <v>148</v>
      </c>
      <c r="J11" s="28" t="s">
        <v>91</v>
      </c>
      <c r="K11" s="28"/>
      <c r="L11" s="26" t="s">
        <v>149</v>
      </c>
      <c r="M11" s="28" t="s">
        <v>93</v>
      </c>
      <c r="N11" s="28"/>
      <c r="O11" s="30"/>
      <c r="P11" s="26" t="s">
        <v>104</v>
      </c>
      <c r="Q11" s="30"/>
      <c r="R11" s="28"/>
      <c r="S11" s="28"/>
      <c r="T11" s="28"/>
      <c r="U11" s="28">
        <v>5</v>
      </c>
      <c r="V11" s="28" t="s">
        <v>93</v>
      </c>
      <c r="W11" s="28"/>
      <c r="X11" s="28" t="s">
        <v>95</v>
      </c>
      <c r="Y11" s="31"/>
      <c r="Z11" s="28" t="s">
        <v>91</v>
      </c>
      <c r="AA11" s="28"/>
      <c r="AB11" s="28" t="s">
        <v>93</v>
      </c>
      <c r="AC11" s="28"/>
      <c r="AD11" s="28"/>
      <c r="AE11" s="28" t="s">
        <v>93</v>
      </c>
      <c r="AF11" s="28"/>
      <c r="AG11" s="31"/>
      <c r="AH11" s="28" t="s">
        <v>91</v>
      </c>
      <c r="AI11" s="28"/>
      <c r="AJ11" s="31"/>
      <c r="AK11" s="31"/>
      <c r="AL11" s="28" t="s">
        <v>91</v>
      </c>
      <c r="AM11" s="30"/>
    </row>
    <row r="12" spans="1:39" ht="26.25" customHeight="1" x14ac:dyDescent="0.2">
      <c r="A12" s="29">
        <v>44721.477563877314</v>
      </c>
      <c r="B12" s="26" t="s">
        <v>150</v>
      </c>
      <c r="C12" s="26" t="s">
        <v>151</v>
      </c>
      <c r="D12" s="26" t="s">
        <v>152</v>
      </c>
      <c r="E12" s="26" t="s">
        <v>87</v>
      </c>
      <c r="F12" s="26">
        <v>1201254155</v>
      </c>
      <c r="G12" s="26" t="s">
        <v>153</v>
      </c>
      <c r="H12" s="26" t="s">
        <v>154</v>
      </c>
      <c r="I12" s="26" t="s">
        <v>155</v>
      </c>
      <c r="J12" s="28" t="s">
        <v>91</v>
      </c>
      <c r="K12" s="28"/>
      <c r="L12" s="26" t="s">
        <v>92</v>
      </c>
      <c r="M12" s="28" t="s">
        <v>93</v>
      </c>
      <c r="N12" s="28"/>
      <c r="O12" s="30"/>
      <c r="P12" s="26" t="s">
        <v>156</v>
      </c>
      <c r="Q12" s="30"/>
      <c r="R12" s="28"/>
      <c r="S12" s="28"/>
      <c r="T12" s="28"/>
      <c r="U12" s="28">
        <v>5</v>
      </c>
      <c r="V12" s="28" t="s">
        <v>93</v>
      </c>
      <c r="W12" s="28"/>
      <c r="X12" s="28" t="s">
        <v>95</v>
      </c>
      <c r="Y12" s="31"/>
      <c r="Z12" s="28" t="s">
        <v>91</v>
      </c>
      <c r="AA12" s="28"/>
      <c r="AB12" s="28" t="s">
        <v>93</v>
      </c>
      <c r="AC12" s="28"/>
      <c r="AD12" s="28"/>
      <c r="AE12" s="28" t="s">
        <v>93</v>
      </c>
      <c r="AF12" s="28"/>
      <c r="AG12" s="31"/>
      <c r="AH12" s="28"/>
      <c r="AI12" s="28" t="s">
        <v>92</v>
      </c>
      <c r="AJ12" s="28" t="s">
        <v>157</v>
      </c>
      <c r="AK12" s="28" t="s">
        <v>158</v>
      </c>
      <c r="AL12" s="28" t="s">
        <v>91</v>
      </c>
      <c r="AM12" s="30"/>
    </row>
    <row r="13" spans="1:39" ht="26.25" customHeight="1" x14ac:dyDescent="0.2">
      <c r="A13" s="29">
        <v>44721.478277349539</v>
      </c>
      <c r="B13" s="26" t="s">
        <v>159</v>
      </c>
      <c r="C13" s="26" t="s">
        <v>160</v>
      </c>
      <c r="D13" s="26" t="s">
        <v>161</v>
      </c>
      <c r="E13" s="26" t="s">
        <v>99</v>
      </c>
      <c r="F13" s="26">
        <v>1018436640</v>
      </c>
      <c r="G13" s="26" t="s">
        <v>100</v>
      </c>
      <c r="H13" s="26" t="s">
        <v>162</v>
      </c>
      <c r="I13" s="26" t="s">
        <v>102</v>
      </c>
      <c r="J13" s="28" t="s">
        <v>91</v>
      </c>
      <c r="K13" s="28"/>
      <c r="L13" s="26" t="s">
        <v>163</v>
      </c>
      <c r="M13" s="28" t="s">
        <v>93</v>
      </c>
      <c r="N13" s="28"/>
      <c r="O13" s="30"/>
      <c r="P13" s="26" t="s">
        <v>164</v>
      </c>
      <c r="Q13" s="30"/>
      <c r="R13" s="28"/>
      <c r="S13" s="28"/>
      <c r="T13" s="28"/>
      <c r="U13" s="28">
        <v>5</v>
      </c>
      <c r="V13" s="28" t="s">
        <v>93</v>
      </c>
      <c r="W13" s="28"/>
      <c r="X13" s="28" t="s">
        <v>95</v>
      </c>
      <c r="Y13" s="31"/>
      <c r="Z13" s="28" t="s">
        <v>91</v>
      </c>
      <c r="AA13" s="28"/>
      <c r="AB13" s="28" t="s">
        <v>93</v>
      </c>
      <c r="AC13" s="28"/>
      <c r="AD13" s="28"/>
      <c r="AE13" s="28" t="s">
        <v>93</v>
      </c>
      <c r="AF13" s="28"/>
      <c r="AG13" s="31"/>
      <c r="AH13" s="28"/>
      <c r="AI13" s="28" t="s">
        <v>92</v>
      </c>
      <c r="AJ13" s="28" t="s">
        <v>165</v>
      </c>
      <c r="AK13" s="28" t="s">
        <v>166</v>
      </c>
      <c r="AL13" s="28" t="s">
        <v>91</v>
      </c>
      <c r="AM13" s="30"/>
    </row>
    <row r="14" spans="1:39" ht="26.25" customHeight="1" x14ac:dyDescent="0.2">
      <c r="A14" s="29">
        <v>44721.478660983797</v>
      </c>
      <c r="B14" s="26" t="s">
        <v>167</v>
      </c>
      <c r="C14" s="26" t="s">
        <v>168</v>
      </c>
      <c r="D14" s="26" t="s">
        <v>169</v>
      </c>
      <c r="E14" s="26" t="s">
        <v>99</v>
      </c>
      <c r="F14" s="26">
        <v>1011092364</v>
      </c>
      <c r="G14" s="26" t="s">
        <v>140</v>
      </c>
      <c r="H14" s="26" t="s">
        <v>170</v>
      </c>
      <c r="I14" s="26" t="s">
        <v>171</v>
      </c>
      <c r="J14" s="28" t="s">
        <v>91</v>
      </c>
      <c r="K14" s="28"/>
      <c r="L14" s="26" t="s">
        <v>172</v>
      </c>
      <c r="M14" s="28" t="s">
        <v>93</v>
      </c>
      <c r="N14" s="28"/>
      <c r="O14" s="30"/>
      <c r="P14" s="26" t="s">
        <v>104</v>
      </c>
      <c r="Q14" s="30"/>
      <c r="R14" s="28"/>
      <c r="S14" s="28"/>
      <c r="T14" s="28"/>
      <c r="U14" s="28">
        <v>5</v>
      </c>
      <c r="V14" s="28" t="s">
        <v>93</v>
      </c>
      <c r="W14" s="28"/>
      <c r="X14" s="28" t="s">
        <v>95</v>
      </c>
      <c r="Y14" s="31"/>
      <c r="Z14" s="28" t="s">
        <v>91</v>
      </c>
      <c r="AA14" s="28"/>
      <c r="AB14" s="28" t="s">
        <v>93</v>
      </c>
      <c r="AC14" s="28"/>
      <c r="AD14" s="28"/>
      <c r="AE14" s="28" t="s">
        <v>93</v>
      </c>
      <c r="AF14" s="28"/>
      <c r="AG14" s="31"/>
      <c r="AH14" s="28" t="s">
        <v>91</v>
      </c>
      <c r="AI14" s="28"/>
      <c r="AJ14" s="31"/>
      <c r="AK14" s="31"/>
      <c r="AL14" s="28" t="s">
        <v>91</v>
      </c>
      <c r="AM14" s="30"/>
    </row>
    <row r="15" spans="1:39" ht="26.25" customHeight="1" x14ac:dyDescent="0.2">
      <c r="A15" s="29">
        <v>44721.479108703701</v>
      </c>
      <c r="B15" s="26" t="s">
        <v>137</v>
      </c>
      <c r="C15" s="26" t="s">
        <v>138</v>
      </c>
      <c r="D15" s="26" t="s">
        <v>139</v>
      </c>
      <c r="E15" s="26" t="s">
        <v>99</v>
      </c>
      <c r="F15" s="26">
        <v>1070011168</v>
      </c>
      <c r="G15" s="26" t="s">
        <v>173</v>
      </c>
      <c r="H15" s="26" t="s">
        <v>141</v>
      </c>
      <c r="I15" s="26" t="s">
        <v>174</v>
      </c>
      <c r="J15" s="28"/>
      <c r="K15" s="28" t="s">
        <v>92</v>
      </c>
      <c r="L15" s="26" t="s">
        <v>143</v>
      </c>
      <c r="M15" s="28" t="s">
        <v>93</v>
      </c>
      <c r="N15" s="28"/>
      <c r="O15" s="30"/>
      <c r="P15" s="26" t="s">
        <v>104</v>
      </c>
      <c r="Q15" s="30"/>
      <c r="R15" s="28"/>
      <c r="S15" s="28"/>
      <c r="T15" s="28"/>
      <c r="U15" s="28">
        <v>5</v>
      </c>
      <c r="V15" s="28" t="s">
        <v>93</v>
      </c>
      <c r="W15" s="28"/>
      <c r="X15" s="28" t="s">
        <v>95</v>
      </c>
      <c r="Y15" s="31"/>
      <c r="Z15" s="28" t="s">
        <v>91</v>
      </c>
      <c r="AA15" s="28"/>
      <c r="AB15" s="28" t="s">
        <v>93</v>
      </c>
      <c r="AC15" s="28"/>
      <c r="AD15" s="28"/>
      <c r="AE15" s="28" t="s">
        <v>93</v>
      </c>
      <c r="AF15" s="28"/>
      <c r="AG15" s="31"/>
      <c r="AH15" s="28" t="s">
        <v>91</v>
      </c>
      <c r="AI15" s="28"/>
      <c r="AJ15" s="31"/>
      <c r="AK15" s="31"/>
      <c r="AL15" s="28" t="s">
        <v>91</v>
      </c>
      <c r="AM15" s="30"/>
    </row>
    <row r="16" spans="1:39" ht="26.25" customHeight="1" x14ac:dyDescent="0.2">
      <c r="A16" s="29">
        <v>44721.482849664353</v>
      </c>
      <c r="B16" s="26" t="s">
        <v>175</v>
      </c>
      <c r="C16" s="26" t="s">
        <v>176</v>
      </c>
      <c r="D16" s="26" t="s">
        <v>177</v>
      </c>
      <c r="E16" s="26" t="s">
        <v>99</v>
      </c>
      <c r="F16" s="26" t="s">
        <v>178</v>
      </c>
      <c r="G16" s="26" t="s">
        <v>179</v>
      </c>
      <c r="H16" s="26" t="s">
        <v>180</v>
      </c>
      <c r="I16" s="26" t="s">
        <v>181</v>
      </c>
      <c r="J16" s="28" t="s">
        <v>91</v>
      </c>
      <c r="K16" s="28"/>
      <c r="L16" s="26" t="s">
        <v>182</v>
      </c>
      <c r="M16" s="28" t="s">
        <v>93</v>
      </c>
      <c r="N16" s="28"/>
      <c r="O16" s="30"/>
      <c r="P16" s="26" t="s">
        <v>104</v>
      </c>
      <c r="Q16" s="30"/>
      <c r="R16" s="28"/>
      <c r="S16" s="28"/>
      <c r="T16" s="28"/>
      <c r="U16" s="28">
        <v>5</v>
      </c>
      <c r="V16" s="28" t="s">
        <v>93</v>
      </c>
      <c r="W16" s="28"/>
      <c r="X16" s="28" t="s">
        <v>95</v>
      </c>
      <c r="Y16" s="31"/>
      <c r="Z16" s="28" t="s">
        <v>91</v>
      </c>
      <c r="AA16" s="28"/>
      <c r="AB16" s="28"/>
      <c r="AC16" s="28"/>
      <c r="AD16" s="28" t="s">
        <v>83</v>
      </c>
      <c r="AE16" s="28" t="s">
        <v>93</v>
      </c>
      <c r="AF16" s="28"/>
      <c r="AG16" s="31"/>
      <c r="AH16" s="28" t="s">
        <v>91</v>
      </c>
      <c r="AI16" s="28"/>
      <c r="AJ16" s="31"/>
      <c r="AK16" s="31"/>
      <c r="AL16" s="28" t="s">
        <v>91</v>
      </c>
      <c r="AM16" s="30"/>
    </row>
    <row r="17" spans="1:39" ht="26.25" customHeight="1" x14ac:dyDescent="0.2">
      <c r="A17" s="29">
        <v>44721.484275682873</v>
      </c>
      <c r="B17" s="26" t="s">
        <v>183</v>
      </c>
      <c r="C17" s="26" t="s">
        <v>184</v>
      </c>
      <c r="D17" s="26" t="s">
        <v>185</v>
      </c>
      <c r="E17" s="26" t="s">
        <v>99</v>
      </c>
      <c r="F17" s="26">
        <v>1150438164</v>
      </c>
      <c r="G17" s="26" t="s">
        <v>153</v>
      </c>
      <c r="H17" s="26" t="s">
        <v>186</v>
      </c>
      <c r="I17" s="26" t="s">
        <v>155</v>
      </c>
      <c r="J17" s="28"/>
      <c r="K17" s="28" t="s">
        <v>92</v>
      </c>
      <c r="L17" s="26" t="s">
        <v>187</v>
      </c>
      <c r="M17" s="28"/>
      <c r="N17" s="28" t="s">
        <v>92</v>
      </c>
      <c r="O17" s="26" t="s">
        <v>188</v>
      </c>
      <c r="P17" s="26" t="s">
        <v>189</v>
      </c>
      <c r="Q17" s="30"/>
      <c r="R17" s="28"/>
      <c r="S17" s="28"/>
      <c r="T17" s="28"/>
      <c r="U17" s="28">
        <v>5</v>
      </c>
      <c r="V17" s="28" t="s">
        <v>93</v>
      </c>
      <c r="W17" s="28"/>
      <c r="X17" s="28" t="s">
        <v>95</v>
      </c>
      <c r="Y17" s="31"/>
      <c r="Z17" s="28" t="s">
        <v>91</v>
      </c>
      <c r="AA17" s="28"/>
      <c r="AB17" s="28" t="s">
        <v>93</v>
      </c>
      <c r="AC17" s="28"/>
      <c r="AD17" s="28"/>
      <c r="AE17" s="28" t="s">
        <v>93</v>
      </c>
      <c r="AF17" s="28"/>
      <c r="AG17" s="31"/>
      <c r="AH17" s="28" t="s">
        <v>91</v>
      </c>
      <c r="AI17" s="28"/>
      <c r="AJ17" s="31"/>
      <c r="AK17" s="31"/>
      <c r="AL17" s="28" t="s">
        <v>91</v>
      </c>
      <c r="AM17" s="30"/>
    </row>
    <row r="18" spans="1:39" ht="26.25" customHeight="1" x14ac:dyDescent="0.2">
      <c r="A18" s="29">
        <v>44721.484803414351</v>
      </c>
      <c r="B18" s="26" t="s">
        <v>190</v>
      </c>
      <c r="C18" s="26" t="s">
        <v>191</v>
      </c>
      <c r="D18" s="26" t="s">
        <v>192</v>
      </c>
      <c r="E18" s="26" t="s">
        <v>119</v>
      </c>
      <c r="F18" s="26">
        <v>20423108</v>
      </c>
      <c r="G18" s="26" t="s">
        <v>193</v>
      </c>
      <c r="H18" s="26" t="s">
        <v>194</v>
      </c>
      <c r="I18" s="26" t="s">
        <v>195</v>
      </c>
      <c r="J18" s="28"/>
      <c r="K18" s="28" t="s">
        <v>92</v>
      </c>
      <c r="L18" s="26" t="s">
        <v>196</v>
      </c>
      <c r="M18" s="28"/>
      <c r="N18" s="28" t="s">
        <v>92</v>
      </c>
      <c r="O18" s="26" t="s">
        <v>197</v>
      </c>
      <c r="P18" s="26" t="s">
        <v>198</v>
      </c>
      <c r="Q18" s="30"/>
      <c r="R18" s="28"/>
      <c r="S18" s="28"/>
      <c r="T18" s="28">
        <v>4</v>
      </c>
      <c r="U18" s="28"/>
      <c r="V18" s="28" t="s">
        <v>93</v>
      </c>
      <c r="W18" s="28"/>
      <c r="X18" s="28" t="s">
        <v>95</v>
      </c>
      <c r="Y18" s="31"/>
      <c r="Z18" s="28" t="s">
        <v>91</v>
      </c>
      <c r="AA18" s="28"/>
      <c r="AB18" s="28" t="s">
        <v>93</v>
      </c>
      <c r="AC18" s="28"/>
      <c r="AD18" s="28"/>
      <c r="AE18" s="28" t="s">
        <v>93</v>
      </c>
      <c r="AF18" s="28"/>
      <c r="AG18" s="31"/>
      <c r="AH18" s="28" t="s">
        <v>91</v>
      </c>
      <c r="AI18" s="28"/>
      <c r="AJ18" s="31"/>
      <c r="AK18" s="31"/>
      <c r="AL18" s="28" t="s">
        <v>91</v>
      </c>
      <c r="AM18" s="30"/>
    </row>
    <row r="19" spans="1:39" ht="26.25" customHeight="1" x14ac:dyDescent="0.2">
      <c r="A19" s="29">
        <v>44721.485990659727</v>
      </c>
      <c r="B19" s="26" t="s">
        <v>175</v>
      </c>
      <c r="C19" s="26" t="s">
        <v>176</v>
      </c>
      <c r="D19" s="26" t="s">
        <v>177</v>
      </c>
      <c r="E19" s="26" t="s">
        <v>99</v>
      </c>
      <c r="F19" s="26" t="s">
        <v>199</v>
      </c>
      <c r="G19" s="26" t="s">
        <v>200</v>
      </c>
      <c r="H19" s="26" t="s">
        <v>201</v>
      </c>
      <c r="I19" s="26" t="s">
        <v>202</v>
      </c>
      <c r="J19" s="28" t="s">
        <v>91</v>
      </c>
      <c r="K19" s="28"/>
      <c r="L19" s="26" t="s">
        <v>172</v>
      </c>
      <c r="M19" s="28" t="s">
        <v>93</v>
      </c>
      <c r="N19" s="28"/>
      <c r="O19" s="30"/>
      <c r="P19" s="26" t="s">
        <v>203</v>
      </c>
      <c r="Q19" s="30"/>
      <c r="R19" s="28"/>
      <c r="S19" s="28"/>
      <c r="T19" s="28">
        <v>4</v>
      </c>
      <c r="U19" s="28"/>
      <c r="V19" s="28"/>
      <c r="W19" s="28" t="s">
        <v>92</v>
      </c>
      <c r="X19" s="28" t="s">
        <v>113</v>
      </c>
      <c r="Y19" s="31"/>
      <c r="Z19" s="28" t="s">
        <v>91</v>
      </c>
      <c r="AA19" s="28"/>
      <c r="AB19" s="28"/>
      <c r="AC19" s="28"/>
      <c r="AD19" s="28" t="s">
        <v>83</v>
      </c>
      <c r="AE19" s="28" t="s">
        <v>93</v>
      </c>
      <c r="AF19" s="28"/>
      <c r="AG19" s="31"/>
      <c r="AH19" s="28"/>
      <c r="AI19" s="28" t="s">
        <v>92</v>
      </c>
      <c r="AJ19" s="28" t="s">
        <v>204</v>
      </c>
      <c r="AK19" s="28" t="s">
        <v>166</v>
      </c>
      <c r="AL19" s="28" t="s">
        <v>91</v>
      </c>
      <c r="AM19" s="30"/>
    </row>
    <row r="20" spans="1:39" ht="26.25" customHeight="1" x14ac:dyDescent="0.2">
      <c r="A20" s="29">
        <v>44721.487281284717</v>
      </c>
      <c r="B20" s="26" t="s">
        <v>205</v>
      </c>
      <c r="C20" s="26" t="s">
        <v>206</v>
      </c>
      <c r="D20" s="26" t="s">
        <v>207</v>
      </c>
      <c r="E20" s="26" t="s">
        <v>119</v>
      </c>
      <c r="F20" s="26">
        <v>1013608912</v>
      </c>
      <c r="G20" s="26" t="s">
        <v>208</v>
      </c>
      <c r="H20" s="26" t="s">
        <v>209</v>
      </c>
      <c r="I20" s="26" t="s">
        <v>210</v>
      </c>
      <c r="J20" s="28" t="s">
        <v>91</v>
      </c>
      <c r="K20" s="28"/>
      <c r="L20" s="26" t="s">
        <v>92</v>
      </c>
      <c r="M20" s="28" t="s">
        <v>93</v>
      </c>
      <c r="N20" s="28"/>
      <c r="O20" s="30"/>
      <c r="P20" s="26" t="s">
        <v>104</v>
      </c>
      <c r="Q20" s="30"/>
      <c r="R20" s="28"/>
      <c r="S20" s="28"/>
      <c r="T20" s="28"/>
      <c r="U20" s="28">
        <v>5</v>
      </c>
      <c r="V20" s="28" t="s">
        <v>93</v>
      </c>
      <c r="W20" s="28"/>
      <c r="X20" s="28" t="s">
        <v>95</v>
      </c>
      <c r="Y20" s="31"/>
      <c r="Z20" s="28" t="s">
        <v>91</v>
      </c>
      <c r="AA20" s="28"/>
      <c r="AB20" s="28" t="s">
        <v>93</v>
      </c>
      <c r="AC20" s="28"/>
      <c r="AD20" s="28"/>
      <c r="AE20" s="28" t="s">
        <v>93</v>
      </c>
      <c r="AF20" s="28"/>
      <c r="AG20" s="31"/>
      <c r="AH20" s="28" t="s">
        <v>91</v>
      </c>
      <c r="AI20" s="28"/>
      <c r="AJ20" s="31"/>
      <c r="AK20" s="31"/>
      <c r="AL20" s="28" t="s">
        <v>91</v>
      </c>
      <c r="AM20" s="30"/>
    </row>
    <row r="21" spans="1:39" ht="26.25" customHeight="1" x14ac:dyDescent="0.2">
      <c r="A21" s="29">
        <v>44721.489753043978</v>
      </c>
      <c r="B21" s="26" t="s">
        <v>211</v>
      </c>
      <c r="C21" s="26" t="s">
        <v>212</v>
      </c>
      <c r="D21" s="26" t="s">
        <v>213</v>
      </c>
      <c r="E21" s="26" t="s">
        <v>87</v>
      </c>
      <c r="F21" s="26">
        <v>1070021884</v>
      </c>
      <c r="G21" s="26" t="s">
        <v>214</v>
      </c>
      <c r="H21" s="26" t="s">
        <v>215</v>
      </c>
      <c r="I21" s="26" t="s">
        <v>216</v>
      </c>
      <c r="J21" s="28" t="s">
        <v>91</v>
      </c>
      <c r="K21" s="28"/>
      <c r="L21" s="26" t="s">
        <v>92</v>
      </c>
      <c r="M21" s="28" t="s">
        <v>93</v>
      </c>
      <c r="N21" s="28"/>
      <c r="O21" s="30"/>
      <c r="P21" s="26" t="s">
        <v>104</v>
      </c>
      <c r="Q21" s="30"/>
      <c r="R21" s="28"/>
      <c r="S21" s="28"/>
      <c r="T21" s="28"/>
      <c r="U21" s="28">
        <v>5</v>
      </c>
      <c r="V21" s="28" t="s">
        <v>93</v>
      </c>
      <c r="W21" s="28"/>
      <c r="X21" s="28" t="s">
        <v>95</v>
      </c>
      <c r="Y21" s="31"/>
      <c r="Z21" s="28" t="s">
        <v>91</v>
      </c>
      <c r="AA21" s="28"/>
      <c r="AB21" s="28" t="s">
        <v>93</v>
      </c>
      <c r="AC21" s="28"/>
      <c r="AD21" s="28"/>
      <c r="AE21" s="28" t="s">
        <v>93</v>
      </c>
      <c r="AF21" s="28"/>
      <c r="AG21" s="31"/>
      <c r="AH21" s="28" t="s">
        <v>91</v>
      </c>
      <c r="AI21" s="28"/>
      <c r="AJ21" s="31"/>
      <c r="AK21" s="31"/>
      <c r="AL21" s="28" t="s">
        <v>91</v>
      </c>
      <c r="AM21" s="30"/>
    </row>
    <row r="22" spans="1:39" ht="26.25" customHeight="1" x14ac:dyDescent="0.2">
      <c r="A22" s="29">
        <v>44721.492215300925</v>
      </c>
      <c r="B22" s="26" t="s">
        <v>217</v>
      </c>
      <c r="C22" s="26" t="s">
        <v>218</v>
      </c>
      <c r="D22" s="26" t="s">
        <v>219</v>
      </c>
      <c r="E22" s="26" t="s">
        <v>87</v>
      </c>
      <c r="F22" s="26">
        <v>1070022949</v>
      </c>
      <c r="G22" s="26" t="s">
        <v>140</v>
      </c>
      <c r="H22" s="26" t="s">
        <v>220</v>
      </c>
      <c r="I22" s="26" t="s">
        <v>221</v>
      </c>
      <c r="J22" s="28" t="s">
        <v>91</v>
      </c>
      <c r="K22" s="28"/>
      <c r="L22" s="26" t="s">
        <v>222</v>
      </c>
      <c r="M22" s="28"/>
      <c r="N22" s="28" t="s">
        <v>92</v>
      </c>
      <c r="O22" s="26" t="s">
        <v>223</v>
      </c>
      <c r="P22" s="26" t="s">
        <v>224</v>
      </c>
      <c r="Q22" s="30"/>
      <c r="R22" s="28"/>
      <c r="S22" s="28"/>
      <c r="T22" s="28"/>
      <c r="U22" s="28">
        <v>5</v>
      </c>
      <c r="V22" s="28" t="s">
        <v>93</v>
      </c>
      <c r="W22" s="28"/>
      <c r="X22" s="28" t="s">
        <v>95</v>
      </c>
      <c r="Y22" s="31"/>
      <c r="Z22" s="28" t="s">
        <v>91</v>
      </c>
      <c r="AA22" s="28"/>
      <c r="AB22" s="28"/>
      <c r="AC22" s="28"/>
      <c r="AD22" s="28" t="s">
        <v>83</v>
      </c>
      <c r="AE22" s="28" t="s">
        <v>93</v>
      </c>
      <c r="AF22" s="28"/>
      <c r="AG22" s="31"/>
      <c r="AH22" s="28" t="s">
        <v>91</v>
      </c>
      <c r="AI22" s="28"/>
      <c r="AJ22" s="31"/>
      <c r="AK22" s="31"/>
      <c r="AL22" s="28" t="s">
        <v>91</v>
      </c>
      <c r="AM22" s="30"/>
    </row>
    <row r="23" spans="1:39" ht="26.25" customHeight="1" x14ac:dyDescent="0.2">
      <c r="A23" s="29">
        <v>44721.496294930555</v>
      </c>
      <c r="B23" s="26" t="s">
        <v>225</v>
      </c>
      <c r="C23" s="26" t="s">
        <v>226</v>
      </c>
      <c r="D23" s="26" t="s">
        <v>227</v>
      </c>
      <c r="E23" s="26" t="s">
        <v>99</v>
      </c>
      <c r="F23" s="26">
        <v>1070011148</v>
      </c>
      <c r="G23" s="26" t="s">
        <v>127</v>
      </c>
      <c r="H23" s="26" t="s">
        <v>228</v>
      </c>
      <c r="I23" s="26" t="s">
        <v>229</v>
      </c>
      <c r="J23" s="28" t="s">
        <v>91</v>
      </c>
      <c r="K23" s="28"/>
      <c r="L23" s="26" t="s">
        <v>230</v>
      </c>
      <c r="M23" s="28" t="s">
        <v>93</v>
      </c>
      <c r="N23" s="28"/>
      <c r="O23" s="30"/>
      <c r="P23" s="26" t="s">
        <v>123</v>
      </c>
      <c r="Q23" s="30"/>
      <c r="R23" s="28"/>
      <c r="S23" s="28"/>
      <c r="T23" s="28"/>
      <c r="U23" s="28">
        <v>5</v>
      </c>
      <c r="V23" s="28" t="s">
        <v>93</v>
      </c>
      <c r="W23" s="28"/>
      <c r="X23" s="28" t="s">
        <v>95</v>
      </c>
      <c r="Y23" s="31"/>
      <c r="Z23" s="28" t="s">
        <v>91</v>
      </c>
      <c r="AA23" s="28"/>
      <c r="AB23" s="28" t="s">
        <v>93</v>
      </c>
      <c r="AC23" s="28"/>
      <c r="AD23" s="28"/>
      <c r="AE23" s="28" t="s">
        <v>93</v>
      </c>
      <c r="AF23" s="28"/>
      <c r="AG23" s="31"/>
      <c r="AH23" s="28" t="s">
        <v>91</v>
      </c>
      <c r="AI23" s="28"/>
      <c r="AJ23" s="31"/>
      <c r="AK23" s="31"/>
      <c r="AL23" s="28" t="s">
        <v>91</v>
      </c>
      <c r="AM23" s="30"/>
    </row>
    <row r="24" spans="1:39" ht="26.25" customHeight="1" x14ac:dyDescent="0.2">
      <c r="A24" s="29">
        <v>44721.497562731485</v>
      </c>
      <c r="B24" s="26" t="s">
        <v>231</v>
      </c>
      <c r="C24" s="26" t="s">
        <v>232</v>
      </c>
      <c r="D24" s="26" t="s">
        <v>233</v>
      </c>
      <c r="E24" s="26" t="s">
        <v>99</v>
      </c>
      <c r="F24" s="26">
        <v>1017595292</v>
      </c>
      <c r="G24" s="26" t="s">
        <v>234</v>
      </c>
      <c r="H24" s="26" t="s">
        <v>235</v>
      </c>
      <c r="I24" s="26" t="s">
        <v>236</v>
      </c>
      <c r="J24" s="28" t="s">
        <v>91</v>
      </c>
      <c r="K24" s="28"/>
      <c r="L24" s="26" t="s">
        <v>92</v>
      </c>
      <c r="M24" s="28" t="s">
        <v>93</v>
      </c>
      <c r="N24" s="28"/>
      <c r="O24" s="30"/>
      <c r="P24" s="26" t="s">
        <v>104</v>
      </c>
      <c r="Q24" s="30"/>
      <c r="R24" s="28"/>
      <c r="S24" s="28"/>
      <c r="T24" s="28"/>
      <c r="U24" s="28">
        <v>5</v>
      </c>
      <c r="V24" s="28" t="s">
        <v>93</v>
      </c>
      <c r="W24" s="28"/>
      <c r="X24" s="28" t="s">
        <v>95</v>
      </c>
      <c r="Y24" s="31"/>
      <c r="Z24" s="28" t="s">
        <v>91</v>
      </c>
      <c r="AA24" s="28"/>
      <c r="AB24" s="28" t="s">
        <v>93</v>
      </c>
      <c r="AC24" s="28"/>
      <c r="AD24" s="28"/>
      <c r="AE24" s="28" t="s">
        <v>93</v>
      </c>
      <c r="AF24" s="28"/>
      <c r="AG24" s="31"/>
      <c r="AH24" s="28" t="s">
        <v>91</v>
      </c>
      <c r="AI24" s="28"/>
      <c r="AJ24" s="31"/>
      <c r="AK24" s="31"/>
      <c r="AL24" s="28" t="s">
        <v>91</v>
      </c>
      <c r="AM24" s="30"/>
    </row>
    <row r="25" spans="1:39" ht="26.25" customHeight="1" x14ac:dyDescent="0.2">
      <c r="A25" s="29">
        <v>44721.498350995374</v>
      </c>
      <c r="B25" s="26" t="s">
        <v>237</v>
      </c>
      <c r="C25" s="26" t="s">
        <v>238</v>
      </c>
      <c r="D25" s="26" t="s">
        <v>239</v>
      </c>
      <c r="E25" s="26" t="s">
        <v>99</v>
      </c>
      <c r="F25" s="26">
        <v>1013014558</v>
      </c>
      <c r="G25" s="26" t="s">
        <v>179</v>
      </c>
      <c r="H25" s="26" t="s">
        <v>240</v>
      </c>
      <c r="I25" s="26" t="s">
        <v>241</v>
      </c>
      <c r="J25" s="28" t="s">
        <v>91</v>
      </c>
      <c r="K25" s="28"/>
      <c r="L25" s="26" t="s">
        <v>242</v>
      </c>
      <c r="M25" s="28" t="s">
        <v>93</v>
      </c>
      <c r="N25" s="28"/>
      <c r="O25" s="30"/>
      <c r="P25" s="26" t="s">
        <v>243</v>
      </c>
      <c r="Q25" s="30"/>
      <c r="R25" s="28"/>
      <c r="S25" s="28"/>
      <c r="T25" s="28"/>
      <c r="U25" s="28">
        <v>5</v>
      </c>
      <c r="V25" s="28" t="s">
        <v>93</v>
      </c>
      <c r="W25" s="28"/>
      <c r="X25" s="28" t="s">
        <v>95</v>
      </c>
      <c r="Y25" s="31"/>
      <c r="Z25" s="28" t="s">
        <v>91</v>
      </c>
      <c r="AA25" s="28"/>
      <c r="AB25" s="28"/>
      <c r="AC25" s="28"/>
      <c r="AD25" s="28" t="s">
        <v>83</v>
      </c>
      <c r="AE25" s="28" t="s">
        <v>93</v>
      </c>
      <c r="AF25" s="28"/>
      <c r="AG25" s="31"/>
      <c r="AH25" s="28"/>
      <c r="AI25" s="28" t="s">
        <v>92</v>
      </c>
      <c r="AJ25" s="28" t="s">
        <v>244</v>
      </c>
      <c r="AK25" s="28" t="s">
        <v>245</v>
      </c>
      <c r="AL25" s="28" t="s">
        <v>91</v>
      </c>
      <c r="AM25" s="30"/>
    </row>
    <row r="26" spans="1:39" ht="26.25" customHeight="1" x14ac:dyDescent="0.2">
      <c r="A26" s="29">
        <v>44721.501048460646</v>
      </c>
      <c r="B26" s="26" t="s">
        <v>246</v>
      </c>
      <c r="C26" s="26" t="s">
        <v>247</v>
      </c>
      <c r="D26" s="26" t="s">
        <v>248</v>
      </c>
      <c r="E26" s="26" t="s">
        <v>119</v>
      </c>
      <c r="F26" s="26">
        <v>35477139</v>
      </c>
      <c r="G26" s="26" t="s">
        <v>193</v>
      </c>
      <c r="H26" s="26" t="s">
        <v>249</v>
      </c>
      <c r="I26" s="26" t="s">
        <v>250</v>
      </c>
      <c r="J26" s="28" t="s">
        <v>91</v>
      </c>
      <c r="K26" s="28"/>
      <c r="L26" s="26" t="s">
        <v>149</v>
      </c>
      <c r="M26" s="28" t="s">
        <v>93</v>
      </c>
      <c r="N26" s="28"/>
      <c r="O26" s="30"/>
      <c r="P26" s="26" t="s">
        <v>104</v>
      </c>
      <c r="Q26" s="30"/>
      <c r="R26" s="28"/>
      <c r="S26" s="28"/>
      <c r="T26" s="28"/>
      <c r="U26" s="28">
        <v>5</v>
      </c>
      <c r="V26" s="28" t="s">
        <v>93</v>
      </c>
      <c r="W26" s="28"/>
      <c r="X26" s="28" t="s">
        <v>95</v>
      </c>
      <c r="Y26" s="31"/>
      <c r="Z26" s="28" t="s">
        <v>91</v>
      </c>
      <c r="AA26" s="28"/>
      <c r="AB26" s="28" t="s">
        <v>93</v>
      </c>
      <c r="AC26" s="28"/>
      <c r="AD26" s="28"/>
      <c r="AE26" s="28" t="s">
        <v>93</v>
      </c>
      <c r="AF26" s="28"/>
      <c r="AG26" s="31"/>
      <c r="AH26" s="28" t="s">
        <v>91</v>
      </c>
      <c r="AI26" s="28"/>
      <c r="AJ26" s="31"/>
      <c r="AK26" s="31"/>
      <c r="AL26" s="28" t="s">
        <v>91</v>
      </c>
      <c r="AM26" s="30"/>
    </row>
    <row r="27" spans="1:39" ht="26.25" customHeight="1" x14ac:dyDescent="0.2">
      <c r="A27" s="29">
        <v>44721.503491631942</v>
      </c>
      <c r="B27" s="26" t="s">
        <v>251</v>
      </c>
      <c r="C27" s="26" t="s">
        <v>252</v>
      </c>
      <c r="D27" s="26" t="s">
        <v>253</v>
      </c>
      <c r="E27" s="26" t="s">
        <v>99</v>
      </c>
      <c r="F27" s="26">
        <v>1070004492</v>
      </c>
      <c r="G27" s="26" t="s">
        <v>234</v>
      </c>
      <c r="H27" s="26" t="s">
        <v>254</v>
      </c>
      <c r="I27" s="26" t="s">
        <v>255</v>
      </c>
      <c r="J27" s="28" t="s">
        <v>91</v>
      </c>
      <c r="K27" s="28"/>
      <c r="L27" s="26" t="s">
        <v>143</v>
      </c>
      <c r="M27" s="28" t="s">
        <v>93</v>
      </c>
      <c r="N27" s="28"/>
      <c r="O27" s="30"/>
      <c r="P27" s="26" t="s">
        <v>104</v>
      </c>
      <c r="Q27" s="30"/>
      <c r="R27" s="28"/>
      <c r="S27" s="28"/>
      <c r="T27" s="28"/>
      <c r="U27" s="28">
        <v>5</v>
      </c>
      <c r="V27" s="28" t="s">
        <v>93</v>
      </c>
      <c r="W27" s="28"/>
      <c r="X27" s="28" t="s">
        <v>95</v>
      </c>
      <c r="Y27" s="31"/>
      <c r="Z27" s="28" t="s">
        <v>91</v>
      </c>
      <c r="AA27" s="28"/>
      <c r="AB27" s="28" t="s">
        <v>93</v>
      </c>
      <c r="AC27" s="28"/>
      <c r="AD27" s="28"/>
      <c r="AE27" s="28" t="s">
        <v>93</v>
      </c>
      <c r="AF27" s="28"/>
      <c r="AG27" s="31"/>
      <c r="AH27" s="28" t="s">
        <v>91</v>
      </c>
      <c r="AI27" s="28"/>
      <c r="AJ27" s="31"/>
      <c r="AK27" s="31"/>
      <c r="AL27" s="28" t="s">
        <v>91</v>
      </c>
      <c r="AM27" s="30"/>
    </row>
    <row r="28" spans="1:39" ht="26.25" customHeight="1" x14ac:dyDescent="0.2">
      <c r="A28" s="29">
        <v>44721.504021712964</v>
      </c>
      <c r="B28" s="26" t="s">
        <v>256</v>
      </c>
      <c r="C28" s="26" t="s">
        <v>257</v>
      </c>
      <c r="D28" s="26" t="s">
        <v>258</v>
      </c>
      <c r="E28" s="26" t="s">
        <v>99</v>
      </c>
      <c r="F28" s="26">
        <v>1032940158</v>
      </c>
      <c r="G28" s="26" t="s">
        <v>259</v>
      </c>
      <c r="H28" s="26" t="s">
        <v>260</v>
      </c>
      <c r="I28" s="26" t="s">
        <v>261</v>
      </c>
      <c r="J28" s="28" t="s">
        <v>91</v>
      </c>
      <c r="K28" s="28"/>
      <c r="L28" s="26" t="s">
        <v>262</v>
      </c>
      <c r="M28" s="28" t="s">
        <v>93</v>
      </c>
      <c r="N28" s="28"/>
      <c r="O28" s="30"/>
      <c r="P28" s="26" t="s">
        <v>263</v>
      </c>
      <c r="Q28" s="30"/>
      <c r="R28" s="28"/>
      <c r="S28" s="28"/>
      <c r="T28" s="28"/>
      <c r="U28" s="28">
        <v>5</v>
      </c>
      <c r="V28" s="28" t="s">
        <v>93</v>
      </c>
      <c r="W28" s="28"/>
      <c r="X28" s="28" t="s">
        <v>95</v>
      </c>
      <c r="Y28" s="31"/>
      <c r="Z28" s="28" t="s">
        <v>91</v>
      </c>
      <c r="AA28" s="28"/>
      <c r="AB28" s="28" t="s">
        <v>93</v>
      </c>
      <c r="AC28" s="28"/>
      <c r="AD28" s="28"/>
      <c r="AE28" s="28" t="s">
        <v>93</v>
      </c>
      <c r="AF28" s="28"/>
      <c r="AG28" s="31"/>
      <c r="AH28" s="28"/>
      <c r="AI28" s="28" t="s">
        <v>92</v>
      </c>
      <c r="AJ28" s="28" t="s">
        <v>264</v>
      </c>
      <c r="AK28" s="28" t="s">
        <v>265</v>
      </c>
      <c r="AL28" s="28" t="s">
        <v>91</v>
      </c>
      <c r="AM28" s="30"/>
    </row>
    <row r="29" spans="1:39" ht="26.25" customHeight="1" x14ac:dyDescent="0.2">
      <c r="A29" s="29">
        <v>44721.506102592597</v>
      </c>
      <c r="B29" s="26" t="s">
        <v>266</v>
      </c>
      <c r="C29" s="26" t="s">
        <v>257</v>
      </c>
      <c r="D29" s="26" t="s">
        <v>258</v>
      </c>
      <c r="E29" s="26" t="s">
        <v>99</v>
      </c>
      <c r="F29" s="26">
        <v>1032940158</v>
      </c>
      <c r="G29" s="26" t="s">
        <v>267</v>
      </c>
      <c r="H29" s="26" t="s">
        <v>268</v>
      </c>
      <c r="I29" s="26" t="s">
        <v>269</v>
      </c>
      <c r="J29" s="28" t="s">
        <v>91</v>
      </c>
      <c r="K29" s="28"/>
      <c r="L29" s="26" t="s">
        <v>270</v>
      </c>
      <c r="M29" s="28" t="s">
        <v>93</v>
      </c>
      <c r="N29" s="28"/>
      <c r="O29" s="30"/>
      <c r="P29" s="26" t="s">
        <v>271</v>
      </c>
      <c r="Q29" s="30"/>
      <c r="R29" s="28"/>
      <c r="S29" s="28"/>
      <c r="T29" s="28"/>
      <c r="U29" s="28">
        <v>5</v>
      </c>
      <c r="V29" s="28" t="s">
        <v>93</v>
      </c>
      <c r="W29" s="28"/>
      <c r="X29" s="28" t="s">
        <v>95</v>
      </c>
      <c r="Y29" s="31"/>
      <c r="Z29" s="28" t="s">
        <v>91</v>
      </c>
      <c r="AA29" s="28"/>
      <c r="AB29" s="28" t="s">
        <v>93</v>
      </c>
      <c r="AC29" s="28"/>
      <c r="AD29" s="28"/>
      <c r="AE29" s="28" t="s">
        <v>93</v>
      </c>
      <c r="AF29" s="28"/>
      <c r="AG29" s="31"/>
      <c r="AH29" s="28"/>
      <c r="AI29" s="28" t="s">
        <v>92</v>
      </c>
      <c r="AJ29" s="28" t="s">
        <v>165</v>
      </c>
      <c r="AK29" s="28" t="s">
        <v>272</v>
      </c>
      <c r="AL29" s="28" t="s">
        <v>91</v>
      </c>
      <c r="AM29" s="30"/>
    </row>
    <row r="30" spans="1:39" ht="26.25" customHeight="1" x14ac:dyDescent="0.2">
      <c r="A30" s="29">
        <v>44721.50831099537</v>
      </c>
      <c r="B30" s="26" t="s">
        <v>273</v>
      </c>
      <c r="C30" s="26" t="s">
        <v>274</v>
      </c>
      <c r="D30" s="26" t="s">
        <v>275</v>
      </c>
      <c r="E30" s="26" t="s">
        <v>99</v>
      </c>
      <c r="F30" s="26">
        <v>1126909547</v>
      </c>
      <c r="G30" s="26" t="s">
        <v>214</v>
      </c>
      <c r="H30" s="26" t="s">
        <v>215</v>
      </c>
      <c r="I30" s="26" t="s">
        <v>276</v>
      </c>
      <c r="J30" s="28" t="s">
        <v>91</v>
      </c>
      <c r="K30" s="28"/>
      <c r="L30" s="26" t="s">
        <v>277</v>
      </c>
      <c r="M30" s="28"/>
      <c r="N30" s="28" t="s">
        <v>92</v>
      </c>
      <c r="O30" s="26" t="s">
        <v>278</v>
      </c>
      <c r="P30" s="26" t="s">
        <v>94</v>
      </c>
      <c r="Q30" s="30"/>
      <c r="R30" s="28"/>
      <c r="S30" s="28"/>
      <c r="T30" s="28">
        <v>4</v>
      </c>
      <c r="U30" s="28"/>
      <c r="V30" s="28" t="s">
        <v>93</v>
      </c>
      <c r="W30" s="28"/>
      <c r="X30" s="28" t="s">
        <v>95</v>
      </c>
      <c r="Y30" s="31"/>
      <c r="Z30" s="28" t="s">
        <v>91</v>
      </c>
      <c r="AA30" s="28"/>
      <c r="AB30" s="28"/>
      <c r="AC30" s="28"/>
      <c r="AD30" s="28" t="s">
        <v>83</v>
      </c>
      <c r="AE30" s="28" t="s">
        <v>93</v>
      </c>
      <c r="AF30" s="28"/>
      <c r="AG30" s="31"/>
      <c r="AH30" s="28" t="s">
        <v>91</v>
      </c>
      <c r="AI30" s="28"/>
      <c r="AJ30" s="31"/>
      <c r="AK30" s="31"/>
      <c r="AL30" s="28" t="s">
        <v>91</v>
      </c>
      <c r="AM30" s="30"/>
    </row>
    <row r="31" spans="1:39" ht="26.25" customHeight="1" x14ac:dyDescent="0.2">
      <c r="A31" s="29">
        <v>44721.508377245365</v>
      </c>
      <c r="B31" s="26" t="s">
        <v>279</v>
      </c>
      <c r="C31" s="26" t="s">
        <v>280</v>
      </c>
      <c r="D31" s="26" t="s">
        <v>281</v>
      </c>
      <c r="E31" s="26" t="s">
        <v>119</v>
      </c>
      <c r="F31" s="26">
        <v>1070019844</v>
      </c>
      <c r="G31" s="26" t="s">
        <v>259</v>
      </c>
      <c r="H31" s="26" t="s">
        <v>282</v>
      </c>
      <c r="I31" s="26" t="s">
        <v>283</v>
      </c>
      <c r="J31" s="28" t="s">
        <v>91</v>
      </c>
      <c r="K31" s="28"/>
      <c r="L31" s="26" t="s">
        <v>92</v>
      </c>
      <c r="M31" s="28" t="s">
        <v>93</v>
      </c>
      <c r="N31" s="28"/>
      <c r="O31" s="30"/>
      <c r="P31" s="26" t="s">
        <v>123</v>
      </c>
      <c r="Q31" s="30"/>
      <c r="R31" s="28"/>
      <c r="S31" s="28"/>
      <c r="T31" s="28"/>
      <c r="U31" s="28">
        <v>5</v>
      </c>
      <c r="V31" s="28" t="s">
        <v>93</v>
      </c>
      <c r="W31" s="28"/>
      <c r="X31" s="28" t="s">
        <v>95</v>
      </c>
      <c r="Y31" s="31"/>
      <c r="Z31" s="28" t="s">
        <v>91</v>
      </c>
      <c r="AA31" s="28"/>
      <c r="AB31" s="28"/>
      <c r="AC31" s="28"/>
      <c r="AD31" s="28" t="s">
        <v>83</v>
      </c>
      <c r="AE31" s="28" t="s">
        <v>93</v>
      </c>
      <c r="AF31" s="28"/>
      <c r="AG31" s="31"/>
      <c r="AH31" s="28" t="s">
        <v>91</v>
      </c>
      <c r="AI31" s="28"/>
      <c r="AJ31" s="31"/>
      <c r="AK31" s="31"/>
      <c r="AL31" s="28" t="s">
        <v>91</v>
      </c>
      <c r="AM31" s="30"/>
    </row>
    <row r="32" spans="1:39" ht="26.25" customHeight="1" x14ac:dyDescent="0.2">
      <c r="A32" s="29">
        <v>44721.510171307869</v>
      </c>
      <c r="B32" s="26" t="s">
        <v>284</v>
      </c>
      <c r="C32" s="26" t="s">
        <v>285</v>
      </c>
      <c r="D32" s="26" t="s">
        <v>286</v>
      </c>
      <c r="E32" s="26" t="s">
        <v>119</v>
      </c>
      <c r="F32" s="26">
        <v>1070021362</v>
      </c>
      <c r="G32" s="26" t="s">
        <v>287</v>
      </c>
      <c r="H32" s="26" t="s">
        <v>288</v>
      </c>
      <c r="I32" s="26" t="s">
        <v>289</v>
      </c>
      <c r="J32" s="28" t="s">
        <v>91</v>
      </c>
      <c r="K32" s="28"/>
      <c r="L32" s="26" t="s">
        <v>290</v>
      </c>
      <c r="M32" s="28" t="s">
        <v>93</v>
      </c>
      <c r="N32" s="28"/>
      <c r="O32" s="30"/>
      <c r="P32" s="26" t="s">
        <v>123</v>
      </c>
      <c r="Q32" s="30"/>
      <c r="R32" s="28"/>
      <c r="S32" s="28"/>
      <c r="T32" s="28"/>
      <c r="U32" s="28">
        <v>5</v>
      </c>
      <c r="V32" s="28" t="s">
        <v>93</v>
      </c>
      <c r="W32" s="28"/>
      <c r="X32" s="28" t="s">
        <v>95</v>
      </c>
      <c r="Y32" s="31"/>
      <c r="Z32" s="28" t="s">
        <v>91</v>
      </c>
      <c r="AA32" s="28"/>
      <c r="AB32" s="28" t="s">
        <v>93</v>
      </c>
      <c r="AC32" s="28"/>
      <c r="AD32" s="28"/>
      <c r="AE32" s="28" t="s">
        <v>93</v>
      </c>
      <c r="AF32" s="28"/>
      <c r="AG32" s="31"/>
      <c r="AH32" s="28" t="s">
        <v>91</v>
      </c>
      <c r="AI32" s="28"/>
      <c r="AJ32" s="31"/>
      <c r="AK32" s="31"/>
      <c r="AL32" s="28" t="s">
        <v>91</v>
      </c>
      <c r="AM32" s="30"/>
    </row>
    <row r="33" spans="1:39" ht="26.25" customHeight="1" x14ac:dyDescent="0.2">
      <c r="A33" s="29">
        <v>44721.512244178244</v>
      </c>
      <c r="B33" s="26" t="s">
        <v>291</v>
      </c>
      <c r="C33" s="26" t="s">
        <v>292</v>
      </c>
      <c r="D33" s="26" t="s">
        <v>293</v>
      </c>
      <c r="E33" s="26" t="s">
        <v>87</v>
      </c>
      <c r="F33" s="26">
        <v>1070896079</v>
      </c>
      <c r="G33" s="26" t="s">
        <v>153</v>
      </c>
      <c r="H33" s="26" t="s">
        <v>294</v>
      </c>
      <c r="I33" s="26" t="s">
        <v>295</v>
      </c>
      <c r="J33" s="28" t="s">
        <v>91</v>
      </c>
      <c r="K33" s="28"/>
      <c r="L33" s="26" t="s">
        <v>82</v>
      </c>
      <c r="M33" s="28" t="s">
        <v>93</v>
      </c>
      <c r="N33" s="28"/>
      <c r="O33" s="30"/>
      <c r="P33" s="26" t="s">
        <v>123</v>
      </c>
      <c r="Q33" s="30"/>
      <c r="R33" s="28"/>
      <c r="S33" s="28"/>
      <c r="T33" s="28"/>
      <c r="U33" s="28">
        <v>5</v>
      </c>
      <c r="V33" s="28" t="s">
        <v>93</v>
      </c>
      <c r="W33" s="28"/>
      <c r="X33" s="28" t="s">
        <v>95</v>
      </c>
      <c r="Y33" s="31"/>
      <c r="Z33" s="28" t="s">
        <v>91</v>
      </c>
      <c r="AA33" s="28"/>
      <c r="AB33" s="28" t="s">
        <v>93</v>
      </c>
      <c r="AC33" s="28"/>
      <c r="AD33" s="28"/>
      <c r="AE33" s="28" t="s">
        <v>93</v>
      </c>
      <c r="AF33" s="28"/>
      <c r="AG33" s="31"/>
      <c r="AH33" s="28" t="s">
        <v>91</v>
      </c>
      <c r="AI33" s="28"/>
      <c r="AJ33" s="31"/>
      <c r="AK33" s="31"/>
      <c r="AL33" s="28" t="s">
        <v>91</v>
      </c>
      <c r="AM33" s="30"/>
    </row>
    <row r="34" spans="1:39" ht="26.25" customHeight="1" x14ac:dyDescent="0.2">
      <c r="A34" s="29">
        <v>44721.512486666667</v>
      </c>
      <c r="B34" s="26" t="s">
        <v>296</v>
      </c>
      <c r="C34" s="26" t="s">
        <v>297</v>
      </c>
      <c r="D34" s="26" t="s">
        <v>298</v>
      </c>
      <c r="E34" s="26" t="s">
        <v>99</v>
      </c>
      <c r="F34" s="26">
        <v>1014881947</v>
      </c>
      <c r="G34" s="26" t="s">
        <v>200</v>
      </c>
      <c r="H34" s="26" t="s">
        <v>299</v>
      </c>
      <c r="I34" s="26" t="s">
        <v>300</v>
      </c>
      <c r="J34" s="28" t="s">
        <v>91</v>
      </c>
      <c r="K34" s="28"/>
      <c r="L34" s="26" t="s">
        <v>103</v>
      </c>
      <c r="M34" s="28" t="s">
        <v>93</v>
      </c>
      <c r="N34" s="28"/>
      <c r="O34" s="30"/>
      <c r="P34" s="26" t="s">
        <v>104</v>
      </c>
      <c r="Q34" s="30"/>
      <c r="R34" s="28"/>
      <c r="S34" s="28"/>
      <c r="T34" s="28"/>
      <c r="U34" s="28">
        <v>5</v>
      </c>
      <c r="V34" s="28" t="s">
        <v>93</v>
      </c>
      <c r="W34" s="28"/>
      <c r="X34" s="28" t="s">
        <v>95</v>
      </c>
      <c r="Y34" s="31"/>
      <c r="Z34" s="28" t="s">
        <v>91</v>
      </c>
      <c r="AA34" s="28"/>
      <c r="AB34" s="28" t="s">
        <v>93</v>
      </c>
      <c r="AC34" s="28"/>
      <c r="AD34" s="28"/>
      <c r="AE34" s="28" t="s">
        <v>93</v>
      </c>
      <c r="AF34" s="28"/>
      <c r="AG34" s="31"/>
      <c r="AH34" s="28" t="s">
        <v>91</v>
      </c>
      <c r="AI34" s="28"/>
      <c r="AJ34" s="31"/>
      <c r="AK34" s="31"/>
      <c r="AL34" s="28" t="s">
        <v>91</v>
      </c>
      <c r="AM34" s="30"/>
    </row>
    <row r="35" spans="1:39" ht="26.25" customHeight="1" x14ac:dyDescent="0.2">
      <c r="A35" s="29">
        <v>44721.520053541666</v>
      </c>
      <c r="B35" s="26" t="s">
        <v>301</v>
      </c>
      <c r="C35" s="26" t="s">
        <v>302</v>
      </c>
      <c r="D35" s="26" t="s">
        <v>303</v>
      </c>
      <c r="E35" s="26" t="s">
        <v>87</v>
      </c>
      <c r="F35" s="26">
        <v>1220223274</v>
      </c>
      <c r="G35" s="26" t="s">
        <v>100</v>
      </c>
      <c r="H35" s="26" t="s">
        <v>304</v>
      </c>
      <c r="I35" s="26" t="s">
        <v>305</v>
      </c>
      <c r="J35" s="28" t="s">
        <v>91</v>
      </c>
      <c r="K35" s="28"/>
      <c r="L35" s="26" t="s">
        <v>306</v>
      </c>
      <c r="M35" s="28" t="s">
        <v>93</v>
      </c>
      <c r="N35" s="28"/>
      <c r="O35" s="30"/>
      <c r="P35" s="26" t="s">
        <v>104</v>
      </c>
      <c r="Q35" s="30"/>
      <c r="R35" s="28"/>
      <c r="S35" s="28"/>
      <c r="T35" s="28"/>
      <c r="U35" s="28">
        <v>5</v>
      </c>
      <c r="V35" s="28" t="s">
        <v>93</v>
      </c>
      <c r="W35" s="28"/>
      <c r="X35" s="28" t="s">
        <v>95</v>
      </c>
      <c r="Y35" s="31"/>
      <c r="Z35" s="28" t="s">
        <v>91</v>
      </c>
      <c r="AA35" s="28"/>
      <c r="AB35" s="28" t="s">
        <v>93</v>
      </c>
      <c r="AC35" s="28"/>
      <c r="AD35" s="28"/>
      <c r="AE35" s="28" t="s">
        <v>93</v>
      </c>
      <c r="AF35" s="28"/>
      <c r="AG35" s="31"/>
      <c r="AH35" s="28" t="s">
        <v>91</v>
      </c>
      <c r="AI35" s="28"/>
      <c r="AJ35" s="31"/>
      <c r="AK35" s="31"/>
      <c r="AL35" s="28" t="s">
        <v>91</v>
      </c>
      <c r="AM35" s="30"/>
    </row>
    <row r="36" spans="1:39" ht="26.25" customHeight="1" x14ac:dyDescent="0.2">
      <c r="A36" s="29">
        <v>44721.523742337959</v>
      </c>
      <c r="B36" s="26" t="s">
        <v>307</v>
      </c>
      <c r="C36" s="26" t="s">
        <v>308</v>
      </c>
      <c r="D36" s="26" t="s">
        <v>309</v>
      </c>
      <c r="E36" s="26" t="s">
        <v>119</v>
      </c>
      <c r="F36" s="26">
        <v>41925395</v>
      </c>
      <c r="G36" s="26" t="s">
        <v>108</v>
      </c>
      <c r="H36" s="26" t="s">
        <v>310</v>
      </c>
      <c r="I36" s="26" t="s">
        <v>311</v>
      </c>
      <c r="J36" s="28" t="s">
        <v>91</v>
      </c>
      <c r="K36" s="28"/>
      <c r="L36" s="26" t="s">
        <v>92</v>
      </c>
      <c r="M36" s="28" t="s">
        <v>93</v>
      </c>
      <c r="N36" s="28"/>
      <c r="O36" s="30"/>
      <c r="P36" s="26" t="s">
        <v>123</v>
      </c>
      <c r="Q36" s="30"/>
      <c r="R36" s="28"/>
      <c r="S36" s="28"/>
      <c r="T36" s="28"/>
      <c r="U36" s="28">
        <v>5</v>
      </c>
      <c r="V36" s="28" t="s">
        <v>93</v>
      </c>
      <c r="W36" s="28"/>
      <c r="X36" s="28" t="s">
        <v>95</v>
      </c>
      <c r="Y36" s="31"/>
      <c r="Z36" s="28" t="s">
        <v>91</v>
      </c>
      <c r="AA36" s="28"/>
      <c r="AB36" s="28" t="s">
        <v>93</v>
      </c>
      <c r="AC36" s="28"/>
      <c r="AD36" s="28"/>
      <c r="AE36" s="28" t="s">
        <v>93</v>
      </c>
      <c r="AF36" s="28"/>
      <c r="AG36" s="31"/>
      <c r="AH36" s="28" t="s">
        <v>91</v>
      </c>
      <c r="AI36" s="28"/>
      <c r="AJ36" s="31"/>
      <c r="AK36" s="31"/>
      <c r="AL36" s="28" t="s">
        <v>91</v>
      </c>
      <c r="AM36" s="30"/>
    </row>
    <row r="37" spans="1:39" ht="26.25" customHeight="1" x14ac:dyDescent="0.2">
      <c r="A37" s="29">
        <v>44721.525294872685</v>
      </c>
      <c r="B37" s="26" t="s">
        <v>312</v>
      </c>
      <c r="C37" s="26" t="s">
        <v>313</v>
      </c>
      <c r="D37" s="26" t="s">
        <v>314</v>
      </c>
      <c r="E37" s="26" t="s">
        <v>119</v>
      </c>
      <c r="F37" s="26">
        <v>1016010803</v>
      </c>
      <c r="G37" s="26" t="s">
        <v>108</v>
      </c>
      <c r="H37" s="26" t="s">
        <v>315</v>
      </c>
      <c r="I37" s="26" t="s">
        <v>316</v>
      </c>
      <c r="J37" s="28"/>
      <c r="K37" s="28" t="s">
        <v>92</v>
      </c>
      <c r="L37" s="26" t="s">
        <v>317</v>
      </c>
      <c r="M37" s="28"/>
      <c r="N37" s="28" t="s">
        <v>92</v>
      </c>
      <c r="O37" s="26" t="s">
        <v>318</v>
      </c>
      <c r="P37" s="26" t="s">
        <v>319</v>
      </c>
      <c r="Q37" s="30"/>
      <c r="R37" s="28"/>
      <c r="S37" s="28"/>
      <c r="T37" s="28">
        <v>4</v>
      </c>
      <c r="U37" s="28"/>
      <c r="V37" s="28" t="s">
        <v>93</v>
      </c>
      <c r="W37" s="28"/>
      <c r="X37" s="28" t="s">
        <v>113</v>
      </c>
      <c r="Y37" s="31"/>
      <c r="Z37" s="28" t="s">
        <v>91</v>
      </c>
      <c r="AA37" s="28"/>
      <c r="AB37" s="28"/>
      <c r="AC37" s="28"/>
      <c r="AD37" s="28" t="s">
        <v>83</v>
      </c>
      <c r="AE37" s="28" t="s">
        <v>93</v>
      </c>
      <c r="AF37" s="28"/>
      <c r="AG37" s="31"/>
      <c r="AH37" s="28"/>
      <c r="AI37" s="28" t="s">
        <v>92</v>
      </c>
      <c r="AJ37" s="28" t="s">
        <v>320</v>
      </c>
      <c r="AK37" s="28" t="s">
        <v>321</v>
      </c>
      <c r="AL37" s="28" t="s">
        <v>91</v>
      </c>
      <c r="AM37" s="30"/>
    </row>
    <row r="38" spans="1:39" ht="26.25" customHeight="1" x14ac:dyDescent="0.2">
      <c r="A38" s="29">
        <v>44721.533474884258</v>
      </c>
      <c r="B38" s="26" t="s">
        <v>322</v>
      </c>
      <c r="C38" s="26" t="s">
        <v>323</v>
      </c>
      <c r="D38" s="26" t="s">
        <v>324</v>
      </c>
      <c r="E38" s="26" t="s">
        <v>119</v>
      </c>
      <c r="F38" s="26">
        <v>52452250</v>
      </c>
      <c r="G38" s="26" t="s">
        <v>193</v>
      </c>
      <c r="H38" s="26" t="s">
        <v>194</v>
      </c>
      <c r="I38" s="26" t="s">
        <v>325</v>
      </c>
      <c r="J38" s="28" t="s">
        <v>91</v>
      </c>
      <c r="K38" s="28"/>
      <c r="L38" s="26" t="s">
        <v>326</v>
      </c>
      <c r="M38" s="28" t="s">
        <v>93</v>
      </c>
      <c r="N38" s="28"/>
      <c r="O38" s="30"/>
      <c r="P38" s="26" t="s">
        <v>327</v>
      </c>
      <c r="Q38" s="30"/>
      <c r="R38" s="28"/>
      <c r="S38" s="28"/>
      <c r="T38" s="28"/>
      <c r="U38" s="28">
        <v>5</v>
      </c>
      <c r="V38" s="28" t="s">
        <v>93</v>
      </c>
      <c r="W38" s="28"/>
      <c r="X38" s="28" t="s">
        <v>95</v>
      </c>
      <c r="Y38" s="31"/>
      <c r="Z38" s="28" t="s">
        <v>91</v>
      </c>
      <c r="AA38" s="28"/>
      <c r="AB38" s="28"/>
      <c r="AC38" s="28"/>
      <c r="AD38" s="28" t="s">
        <v>83</v>
      </c>
      <c r="AE38" s="28" t="s">
        <v>93</v>
      </c>
      <c r="AF38" s="28"/>
      <c r="AG38" s="31"/>
      <c r="AH38" s="28" t="s">
        <v>91</v>
      </c>
      <c r="AI38" s="28"/>
      <c r="AJ38" s="31"/>
      <c r="AK38" s="31"/>
      <c r="AL38" s="28" t="s">
        <v>91</v>
      </c>
      <c r="AM38" s="30"/>
    </row>
    <row r="39" spans="1:39" ht="26.25" customHeight="1" x14ac:dyDescent="0.2">
      <c r="A39" s="29">
        <v>44721.534011655094</v>
      </c>
      <c r="B39" s="26" t="s">
        <v>328</v>
      </c>
      <c r="C39" s="26" t="s">
        <v>329</v>
      </c>
      <c r="D39" s="26" t="s">
        <v>330</v>
      </c>
      <c r="E39" s="26" t="s">
        <v>99</v>
      </c>
      <c r="F39" s="26">
        <v>1110376165</v>
      </c>
      <c r="G39" s="26" t="s">
        <v>331</v>
      </c>
      <c r="H39" s="26" t="s">
        <v>332</v>
      </c>
      <c r="I39" s="26" t="s">
        <v>333</v>
      </c>
      <c r="J39" s="28"/>
      <c r="K39" s="28" t="s">
        <v>92</v>
      </c>
      <c r="L39" s="26" t="s">
        <v>334</v>
      </c>
      <c r="M39" s="28" t="s">
        <v>93</v>
      </c>
      <c r="N39" s="28"/>
      <c r="O39" s="30"/>
      <c r="P39" s="26" t="s">
        <v>335</v>
      </c>
      <c r="Q39" s="30"/>
      <c r="R39" s="28"/>
      <c r="S39" s="28"/>
      <c r="T39" s="28">
        <v>4</v>
      </c>
      <c r="U39" s="28"/>
      <c r="V39" s="28" t="s">
        <v>93</v>
      </c>
      <c r="W39" s="28"/>
      <c r="X39" s="28" t="s">
        <v>95</v>
      </c>
      <c r="Y39" s="31"/>
      <c r="Z39" s="28"/>
      <c r="AA39" s="28" t="s">
        <v>92</v>
      </c>
      <c r="AB39" s="28"/>
      <c r="AC39" s="28"/>
      <c r="AD39" s="28" t="s">
        <v>83</v>
      </c>
      <c r="AE39" s="28" t="s">
        <v>93</v>
      </c>
      <c r="AF39" s="28"/>
      <c r="AG39" s="31"/>
      <c r="AH39" s="28" t="s">
        <v>91</v>
      </c>
      <c r="AI39" s="28"/>
      <c r="AJ39" s="31"/>
      <c r="AK39" s="31"/>
      <c r="AL39" s="28" t="s">
        <v>91</v>
      </c>
      <c r="AM39" s="30"/>
    </row>
    <row r="40" spans="1:39" ht="26.25" customHeight="1" x14ac:dyDescent="0.2">
      <c r="A40" s="29">
        <v>44721.538843645831</v>
      </c>
      <c r="B40" s="26" t="s">
        <v>336</v>
      </c>
      <c r="C40" s="26" t="s">
        <v>337</v>
      </c>
      <c r="D40" s="26" t="s">
        <v>338</v>
      </c>
      <c r="E40" s="26" t="s">
        <v>99</v>
      </c>
      <c r="F40" s="26">
        <v>1020800482</v>
      </c>
      <c r="G40" s="26" t="s">
        <v>127</v>
      </c>
      <c r="H40" s="26" t="s">
        <v>339</v>
      </c>
      <c r="I40" s="26" t="s">
        <v>135</v>
      </c>
      <c r="J40" s="28" t="s">
        <v>91</v>
      </c>
      <c r="K40" s="28"/>
      <c r="L40" s="26" t="s">
        <v>340</v>
      </c>
      <c r="M40" s="28" t="s">
        <v>93</v>
      </c>
      <c r="N40" s="28"/>
      <c r="O40" s="30"/>
      <c r="P40" s="26" t="s">
        <v>129</v>
      </c>
      <c r="Q40" s="30"/>
      <c r="R40" s="28">
        <v>2</v>
      </c>
      <c r="S40" s="28"/>
      <c r="T40" s="28"/>
      <c r="U40" s="28"/>
      <c r="V40" s="28"/>
      <c r="W40" s="28" t="s">
        <v>92</v>
      </c>
      <c r="X40" s="28" t="s">
        <v>95</v>
      </c>
      <c r="Y40" s="31"/>
      <c r="Z40" s="28"/>
      <c r="AA40" s="28" t="s">
        <v>92</v>
      </c>
      <c r="AB40" s="28"/>
      <c r="AC40" s="28"/>
      <c r="AD40" s="28" t="s">
        <v>83</v>
      </c>
      <c r="AE40" s="28" t="s">
        <v>93</v>
      </c>
      <c r="AF40" s="28"/>
      <c r="AG40" s="31"/>
      <c r="AH40" s="28" t="s">
        <v>91</v>
      </c>
      <c r="AI40" s="28"/>
      <c r="AJ40" s="31"/>
      <c r="AK40" s="31"/>
      <c r="AL40" s="28" t="s">
        <v>91</v>
      </c>
      <c r="AM40" s="30"/>
    </row>
    <row r="41" spans="1:39" ht="26.25" customHeight="1" x14ac:dyDescent="0.2">
      <c r="A41" s="29">
        <v>44721.543777268518</v>
      </c>
      <c r="B41" s="26" t="s">
        <v>341</v>
      </c>
      <c r="C41" s="26" t="s">
        <v>342</v>
      </c>
      <c r="D41" s="26" t="s">
        <v>343</v>
      </c>
      <c r="E41" s="26" t="s">
        <v>99</v>
      </c>
      <c r="F41" s="26">
        <v>1073484061</v>
      </c>
      <c r="G41" s="26" t="s">
        <v>344</v>
      </c>
      <c r="H41" s="26" t="s">
        <v>345</v>
      </c>
      <c r="I41" s="26" t="s">
        <v>346</v>
      </c>
      <c r="J41" s="28" t="s">
        <v>91</v>
      </c>
      <c r="K41" s="28"/>
      <c r="L41" s="26" t="s">
        <v>347</v>
      </c>
      <c r="M41" s="28" t="s">
        <v>93</v>
      </c>
      <c r="N41" s="28"/>
      <c r="O41" s="30"/>
      <c r="P41" s="26" t="s">
        <v>104</v>
      </c>
      <c r="Q41" s="30"/>
      <c r="R41" s="28"/>
      <c r="S41" s="28"/>
      <c r="T41" s="28"/>
      <c r="U41" s="28">
        <v>5</v>
      </c>
      <c r="V41" s="28" t="s">
        <v>93</v>
      </c>
      <c r="W41" s="28"/>
      <c r="X41" s="28" t="s">
        <v>95</v>
      </c>
      <c r="Y41" s="31"/>
      <c r="Z41" s="28" t="s">
        <v>91</v>
      </c>
      <c r="AA41" s="28"/>
      <c r="AB41" s="28" t="s">
        <v>93</v>
      </c>
      <c r="AC41" s="28"/>
      <c r="AD41" s="28"/>
      <c r="AE41" s="28" t="s">
        <v>93</v>
      </c>
      <c r="AF41" s="28"/>
      <c r="AG41" s="31"/>
      <c r="AH41" s="28" t="s">
        <v>91</v>
      </c>
      <c r="AI41" s="28"/>
      <c r="AJ41" s="31"/>
      <c r="AK41" s="31"/>
      <c r="AL41" s="28" t="s">
        <v>91</v>
      </c>
      <c r="AM41" s="30"/>
    </row>
    <row r="42" spans="1:39" ht="26.25" customHeight="1" x14ac:dyDescent="0.2">
      <c r="A42" s="29">
        <v>44721.544733379633</v>
      </c>
      <c r="B42" s="26" t="s">
        <v>348</v>
      </c>
      <c r="C42" s="26" t="s">
        <v>349</v>
      </c>
      <c r="D42" s="26" t="s">
        <v>350</v>
      </c>
      <c r="E42" s="26" t="s">
        <v>119</v>
      </c>
      <c r="F42" s="26">
        <v>39694864</v>
      </c>
      <c r="G42" s="26" t="s">
        <v>351</v>
      </c>
      <c r="H42" s="26" t="s">
        <v>352</v>
      </c>
      <c r="I42" s="26" t="s">
        <v>353</v>
      </c>
      <c r="J42" s="28" t="s">
        <v>91</v>
      </c>
      <c r="K42" s="28"/>
      <c r="L42" s="26" t="s">
        <v>354</v>
      </c>
      <c r="M42" s="28" t="s">
        <v>93</v>
      </c>
      <c r="N42" s="28"/>
      <c r="O42" s="30"/>
      <c r="P42" s="26" t="s">
        <v>94</v>
      </c>
      <c r="Q42" s="30"/>
      <c r="R42" s="28"/>
      <c r="S42" s="28"/>
      <c r="T42" s="28"/>
      <c r="U42" s="28">
        <v>5</v>
      </c>
      <c r="V42" s="28" t="s">
        <v>93</v>
      </c>
      <c r="W42" s="28"/>
      <c r="X42" s="28" t="s">
        <v>95</v>
      </c>
      <c r="Y42" s="31"/>
      <c r="Z42" s="28" t="s">
        <v>91</v>
      </c>
      <c r="AA42" s="28"/>
      <c r="AB42" s="28" t="s">
        <v>93</v>
      </c>
      <c r="AC42" s="28"/>
      <c r="AD42" s="28"/>
      <c r="AE42" s="28" t="s">
        <v>93</v>
      </c>
      <c r="AF42" s="28"/>
      <c r="AG42" s="31"/>
      <c r="AH42" s="28" t="s">
        <v>91</v>
      </c>
      <c r="AI42" s="28"/>
      <c r="AJ42" s="31"/>
      <c r="AK42" s="31"/>
      <c r="AL42" s="28" t="s">
        <v>91</v>
      </c>
      <c r="AM42" s="30"/>
    </row>
    <row r="43" spans="1:39" ht="26.25" customHeight="1" x14ac:dyDescent="0.2">
      <c r="A43" s="29">
        <v>44721.546548854167</v>
      </c>
      <c r="B43" s="26" t="s">
        <v>341</v>
      </c>
      <c r="C43" s="26" t="s">
        <v>342</v>
      </c>
      <c r="D43" s="26" t="s">
        <v>355</v>
      </c>
      <c r="E43" s="26" t="s">
        <v>99</v>
      </c>
      <c r="F43" s="26">
        <v>1073484061</v>
      </c>
      <c r="G43" s="26" t="s">
        <v>88</v>
      </c>
      <c r="H43" s="26" t="s">
        <v>356</v>
      </c>
      <c r="I43" s="26" t="s">
        <v>357</v>
      </c>
      <c r="J43" s="28" t="s">
        <v>91</v>
      </c>
      <c r="K43" s="28"/>
      <c r="L43" s="26" t="s">
        <v>358</v>
      </c>
      <c r="M43" s="28" t="s">
        <v>93</v>
      </c>
      <c r="N43" s="28"/>
      <c r="O43" s="30"/>
      <c r="P43" s="26" t="s">
        <v>104</v>
      </c>
      <c r="Q43" s="30"/>
      <c r="R43" s="28"/>
      <c r="S43" s="28"/>
      <c r="T43" s="28"/>
      <c r="U43" s="28">
        <v>5</v>
      </c>
      <c r="V43" s="28" t="s">
        <v>93</v>
      </c>
      <c r="W43" s="28"/>
      <c r="X43" s="28" t="s">
        <v>95</v>
      </c>
      <c r="Y43" s="31"/>
      <c r="Z43" s="28" t="s">
        <v>91</v>
      </c>
      <c r="AA43" s="28"/>
      <c r="AB43" s="28"/>
      <c r="AC43" s="28"/>
      <c r="AD43" s="28" t="s">
        <v>83</v>
      </c>
      <c r="AE43" s="28" t="s">
        <v>93</v>
      </c>
      <c r="AF43" s="28"/>
      <c r="AG43" s="31"/>
      <c r="AH43" s="28" t="s">
        <v>91</v>
      </c>
      <c r="AI43" s="28"/>
      <c r="AJ43" s="31"/>
      <c r="AK43" s="31"/>
      <c r="AL43" s="28" t="s">
        <v>91</v>
      </c>
      <c r="AM43" s="30"/>
    </row>
    <row r="44" spans="1:39" ht="26.25" customHeight="1" x14ac:dyDescent="0.2">
      <c r="A44" s="29">
        <v>44721.547832025462</v>
      </c>
      <c r="B44" s="26" t="s">
        <v>359</v>
      </c>
      <c r="C44" s="26" t="s">
        <v>360</v>
      </c>
      <c r="D44" s="26" t="s">
        <v>361</v>
      </c>
      <c r="E44" s="26" t="s">
        <v>99</v>
      </c>
      <c r="F44" s="26">
        <v>1072663748</v>
      </c>
      <c r="G44" s="26" t="s">
        <v>127</v>
      </c>
      <c r="H44" s="26" t="s">
        <v>362</v>
      </c>
      <c r="I44" s="26" t="s">
        <v>363</v>
      </c>
      <c r="J44" s="28" t="s">
        <v>91</v>
      </c>
      <c r="K44" s="28"/>
      <c r="L44" s="26" t="s">
        <v>149</v>
      </c>
      <c r="M44" s="28" t="s">
        <v>93</v>
      </c>
      <c r="N44" s="28"/>
      <c r="O44" s="30"/>
      <c r="P44" s="26" t="s">
        <v>104</v>
      </c>
      <c r="Q44" s="30"/>
      <c r="R44" s="28"/>
      <c r="S44" s="28"/>
      <c r="T44" s="28"/>
      <c r="U44" s="28">
        <v>5</v>
      </c>
      <c r="V44" s="28" t="s">
        <v>93</v>
      </c>
      <c r="W44" s="28"/>
      <c r="X44" s="28" t="s">
        <v>95</v>
      </c>
      <c r="Y44" s="31"/>
      <c r="Z44" s="28" t="s">
        <v>91</v>
      </c>
      <c r="AA44" s="28"/>
      <c r="AB44" s="28" t="s">
        <v>93</v>
      </c>
      <c r="AC44" s="28"/>
      <c r="AD44" s="28"/>
      <c r="AE44" s="28" t="s">
        <v>93</v>
      </c>
      <c r="AF44" s="28"/>
      <c r="AG44" s="31"/>
      <c r="AH44" s="28"/>
      <c r="AI44" s="28" t="s">
        <v>92</v>
      </c>
      <c r="AJ44" s="28" t="s">
        <v>364</v>
      </c>
      <c r="AK44" s="28" t="s">
        <v>365</v>
      </c>
      <c r="AL44" s="28" t="s">
        <v>91</v>
      </c>
      <c r="AM44" s="30"/>
    </row>
    <row r="45" spans="1:39" ht="26.25" customHeight="1" x14ac:dyDescent="0.2">
      <c r="A45" s="29">
        <v>44721.555216527777</v>
      </c>
      <c r="B45" s="26" t="s">
        <v>366</v>
      </c>
      <c r="C45" s="26" t="s">
        <v>367</v>
      </c>
      <c r="D45" s="26" t="s">
        <v>368</v>
      </c>
      <c r="E45" s="26" t="s">
        <v>99</v>
      </c>
      <c r="F45" s="26">
        <v>1201466632</v>
      </c>
      <c r="G45" s="26" t="s">
        <v>369</v>
      </c>
      <c r="H45" s="26" t="s">
        <v>370</v>
      </c>
      <c r="I45" s="26" t="s">
        <v>338</v>
      </c>
      <c r="J45" s="28"/>
      <c r="K45" s="28" t="s">
        <v>92</v>
      </c>
      <c r="L45" s="26" t="s">
        <v>371</v>
      </c>
      <c r="M45" s="28"/>
      <c r="N45" s="28" t="s">
        <v>92</v>
      </c>
      <c r="O45" s="26" t="s">
        <v>372</v>
      </c>
      <c r="P45" s="26" t="s">
        <v>112</v>
      </c>
      <c r="Q45" s="30"/>
      <c r="R45" s="28"/>
      <c r="S45" s="28">
        <v>3</v>
      </c>
      <c r="T45" s="28"/>
      <c r="U45" s="28"/>
      <c r="V45" s="28" t="s">
        <v>93</v>
      </c>
      <c r="W45" s="28"/>
      <c r="X45" s="28" t="s">
        <v>95</v>
      </c>
      <c r="Y45" s="31"/>
      <c r="Z45" s="28"/>
      <c r="AA45" s="28" t="s">
        <v>92</v>
      </c>
      <c r="AB45" s="28"/>
      <c r="AC45" s="28"/>
      <c r="AD45" s="28" t="s">
        <v>83</v>
      </c>
      <c r="AE45" s="28" t="s">
        <v>93</v>
      </c>
      <c r="AF45" s="28"/>
      <c r="AG45" s="31"/>
      <c r="AH45" s="28"/>
      <c r="AI45" s="28" t="s">
        <v>92</v>
      </c>
      <c r="AJ45" s="28" t="s">
        <v>157</v>
      </c>
      <c r="AK45" s="28" t="s">
        <v>373</v>
      </c>
      <c r="AL45" s="28" t="s">
        <v>91</v>
      </c>
      <c r="AM45" s="30"/>
    </row>
    <row r="46" spans="1:39" ht="26.25" customHeight="1" x14ac:dyDescent="0.2">
      <c r="A46" s="29">
        <v>44721.560595636576</v>
      </c>
      <c r="B46" s="26" t="s">
        <v>374</v>
      </c>
      <c r="C46" s="26" t="s">
        <v>375</v>
      </c>
      <c r="D46" s="26" t="s">
        <v>376</v>
      </c>
      <c r="E46" s="26" t="s">
        <v>99</v>
      </c>
      <c r="F46" s="26">
        <v>1013038615</v>
      </c>
      <c r="G46" s="26" t="s">
        <v>208</v>
      </c>
      <c r="H46" s="26" t="s">
        <v>377</v>
      </c>
      <c r="I46" s="26" t="s">
        <v>378</v>
      </c>
      <c r="J46" s="28" t="s">
        <v>91</v>
      </c>
      <c r="K46" s="28"/>
      <c r="L46" s="26" t="s">
        <v>379</v>
      </c>
      <c r="M46" s="28" t="s">
        <v>93</v>
      </c>
      <c r="N46" s="28"/>
      <c r="O46" s="30"/>
      <c r="P46" s="26" t="s">
        <v>123</v>
      </c>
      <c r="Q46" s="30"/>
      <c r="R46" s="28"/>
      <c r="S46" s="28"/>
      <c r="T46" s="28"/>
      <c r="U46" s="28">
        <v>5</v>
      </c>
      <c r="V46" s="28" t="s">
        <v>93</v>
      </c>
      <c r="W46" s="28"/>
      <c r="X46" s="28" t="s">
        <v>95</v>
      </c>
      <c r="Y46" s="31"/>
      <c r="Z46" s="28" t="s">
        <v>91</v>
      </c>
      <c r="AA46" s="28"/>
      <c r="AB46" s="28" t="s">
        <v>93</v>
      </c>
      <c r="AC46" s="28"/>
      <c r="AD46" s="28"/>
      <c r="AE46" s="28" t="s">
        <v>93</v>
      </c>
      <c r="AF46" s="28"/>
      <c r="AG46" s="31"/>
      <c r="AH46" s="28" t="s">
        <v>91</v>
      </c>
      <c r="AI46" s="28"/>
      <c r="AJ46" s="31"/>
      <c r="AK46" s="31"/>
      <c r="AL46" s="28" t="s">
        <v>91</v>
      </c>
      <c r="AM46" s="30"/>
    </row>
    <row r="47" spans="1:39" ht="26.25" customHeight="1" x14ac:dyDescent="0.2">
      <c r="A47" s="29">
        <v>44721.563056354164</v>
      </c>
      <c r="B47" s="26" t="s">
        <v>380</v>
      </c>
      <c r="C47" s="26" t="s">
        <v>381</v>
      </c>
      <c r="D47" s="26" t="s">
        <v>382</v>
      </c>
      <c r="E47" s="26" t="s">
        <v>87</v>
      </c>
      <c r="F47" s="26" t="s">
        <v>383</v>
      </c>
      <c r="G47" s="26" t="s">
        <v>140</v>
      </c>
      <c r="H47" s="26" t="s">
        <v>384</v>
      </c>
      <c r="I47" s="26" t="s">
        <v>385</v>
      </c>
      <c r="J47" s="28" t="s">
        <v>91</v>
      </c>
      <c r="K47" s="28"/>
      <c r="L47" s="26" t="s">
        <v>386</v>
      </c>
      <c r="M47" s="28"/>
      <c r="N47" s="28" t="s">
        <v>92</v>
      </c>
      <c r="O47" s="26" t="s">
        <v>387</v>
      </c>
      <c r="P47" s="26" t="s">
        <v>104</v>
      </c>
      <c r="Q47" s="30"/>
      <c r="R47" s="28"/>
      <c r="S47" s="28"/>
      <c r="T47" s="28">
        <v>4</v>
      </c>
      <c r="U47" s="28"/>
      <c r="V47" s="28" t="s">
        <v>93</v>
      </c>
      <c r="W47" s="28"/>
      <c r="X47" s="28" t="s">
        <v>95</v>
      </c>
      <c r="Y47" s="31"/>
      <c r="Z47" s="28" t="s">
        <v>91</v>
      </c>
      <c r="AA47" s="28"/>
      <c r="AB47" s="28" t="s">
        <v>93</v>
      </c>
      <c r="AC47" s="28"/>
      <c r="AD47" s="28"/>
      <c r="AE47" s="28" t="s">
        <v>93</v>
      </c>
      <c r="AF47" s="28"/>
      <c r="AG47" s="31"/>
      <c r="AH47" s="28" t="s">
        <v>91</v>
      </c>
      <c r="AI47" s="28"/>
      <c r="AJ47" s="31"/>
      <c r="AK47" s="31"/>
      <c r="AL47" s="28" t="s">
        <v>91</v>
      </c>
      <c r="AM47" s="30"/>
    </row>
    <row r="48" spans="1:39" ht="26.25" customHeight="1" x14ac:dyDescent="0.2">
      <c r="A48" s="29">
        <v>44721.563955972219</v>
      </c>
      <c r="B48" s="26" t="s">
        <v>388</v>
      </c>
      <c r="C48" s="26" t="s">
        <v>389</v>
      </c>
      <c r="D48" s="26" t="s">
        <v>86</v>
      </c>
      <c r="E48" s="26" t="s">
        <v>99</v>
      </c>
      <c r="F48" s="26">
        <v>1150184506</v>
      </c>
      <c r="G48" s="26" t="s">
        <v>108</v>
      </c>
      <c r="H48" s="26" t="s">
        <v>89</v>
      </c>
      <c r="I48" s="26" t="s">
        <v>390</v>
      </c>
      <c r="J48" s="28" t="s">
        <v>91</v>
      </c>
      <c r="K48" s="28"/>
      <c r="L48" s="26" t="s">
        <v>391</v>
      </c>
      <c r="M48" s="28" t="s">
        <v>93</v>
      </c>
      <c r="N48" s="28"/>
      <c r="O48" s="30"/>
      <c r="P48" s="26" t="s">
        <v>392</v>
      </c>
      <c r="Q48" s="30"/>
      <c r="R48" s="28"/>
      <c r="S48" s="28">
        <v>3</v>
      </c>
      <c r="T48" s="28"/>
      <c r="U48" s="28"/>
      <c r="V48" s="28" t="s">
        <v>93</v>
      </c>
      <c r="W48" s="28"/>
      <c r="X48" s="28" t="s">
        <v>95</v>
      </c>
      <c r="Y48" s="31"/>
      <c r="Z48" s="28" t="s">
        <v>91</v>
      </c>
      <c r="AA48" s="28"/>
      <c r="AB48" s="28"/>
      <c r="AC48" s="28"/>
      <c r="AD48" s="28" t="s">
        <v>83</v>
      </c>
      <c r="AE48" s="28" t="s">
        <v>93</v>
      </c>
      <c r="AF48" s="28"/>
      <c r="AG48" s="31"/>
      <c r="AH48" s="28" t="s">
        <v>91</v>
      </c>
      <c r="AI48" s="28"/>
      <c r="AJ48" s="31"/>
      <c r="AK48" s="31"/>
      <c r="AL48" s="28" t="s">
        <v>91</v>
      </c>
      <c r="AM48" s="30"/>
    </row>
    <row r="49" spans="1:39" ht="26.25" customHeight="1" x14ac:dyDescent="0.2">
      <c r="A49" s="29">
        <v>44721.568123090277</v>
      </c>
      <c r="B49" s="26" t="s">
        <v>393</v>
      </c>
      <c r="C49" s="26" t="s">
        <v>394</v>
      </c>
      <c r="D49" s="26" t="s">
        <v>395</v>
      </c>
      <c r="E49" s="26" t="s">
        <v>99</v>
      </c>
      <c r="F49" s="26">
        <v>1016600167</v>
      </c>
      <c r="G49" s="26" t="s">
        <v>396</v>
      </c>
      <c r="H49" s="26" t="s">
        <v>397</v>
      </c>
      <c r="I49" s="26" t="s">
        <v>398</v>
      </c>
      <c r="J49" s="28" t="s">
        <v>91</v>
      </c>
      <c r="K49" s="28"/>
      <c r="L49" s="26" t="s">
        <v>82</v>
      </c>
      <c r="M49" s="28" t="s">
        <v>93</v>
      </c>
      <c r="N49" s="28"/>
      <c r="O49" s="30"/>
      <c r="P49" s="26" t="s">
        <v>104</v>
      </c>
      <c r="Q49" s="30"/>
      <c r="R49" s="28"/>
      <c r="S49" s="28"/>
      <c r="T49" s="28"/>
      <c r="U49" s="28">
        <v>5</v>
      </c>
      <c r="V49" s="28" t="s">
        <v>93</v>
      </c>
      <c r="W49" s="28"/>
      <c r="X49" s="28" t="s">
        <v>95</v>
      </c>
      <c r="Y49" s="31"/>
      <c r="Z49" s="28" t="s">
        <v>91</v>
      </c>
      <c r="AA49" s="28"/>
      <c r="AB49" s="28" t="s">
        <v>93</v>
      </c>
      <c r="AC49" s="28"/>
      <c r="AD49" s="28"/>
      <c r="AE49" s="28" t="s">
        <v>93</v>
      </c>
      <c r="AF49" s="28"/>
      <c r="AG49" s="31"/>
      <c r="AH49" s="28" t="s">
        <v>91</v>
      </c>
      <c r="AI49" s="28"/>
      <c r="AJ49" s="31"/>
      <c r="AK49" s="31"/>
      <c r="AL49" s="28" t="s">
        <v>91</v>
      </c>
      <c r="AM49" s="30"/>
    </row>
    <row r="50" spans="1:39" ht="26.25" customHeight="1" x14ac:dyDescent="0.2">
      <c r="A50" s="29">
        <v>44721.570440162039</v>
      </c>
      <c r="B50" s="26" t="s">
        <v>393</v>
      </c>
      <c r="C50" s="26" t="s">
        <v>394</v>
      </c>
      <c r="D50" s="26" t="s">
        <v>395</v>
      </c>
      <c r="E50" s="26" t="s">
        <v>99</v>
      </c>
      <c r="F50" s="26">
        <v>1016600167</v>
      </c>
      <c r="G50" s="26" t="s">
        <v>234</v>
      </c>
      <c r="H50" s="26" t="s">
        <v>397</v>
      </c>
      <c r="I50" s="26" t="s">
        <v>399</v>
      </c>
      <c r="J50" s="28" t="s">
        <v>91</v>
      </c>
      <c r="K50" s="28"/>
      <c r="L50" s="26" t="s">
        <v>82</v>
      </c>
      <c r="M50" s="28" t="s">
        <v>93</v>
      </c>
      <c r="N50" s="28"/>
      <c r="O50" s="30"/>
      <c r="P50" s="26" t="s">
        <v>104</v>
      </c>
      <c r="Q50" s="30"/>
      <c r="R50" s="28"/>
      <c r="S50" s="28"/>
      <c r="T50" s="28">
        <v>4</v>
      </c>
      <c r="U50" s="28"/>
      <c r="V50" s="28" t="s">
        <v>93</v>
      </c>
      <c r="W50" s="28"/>
      <c r="X50" s="28" t="s">
        <v>95</v>
      </c>
      <c r="Y50" s="31"/>
      <c r="Z50" s="28" t="s">
        <v>91</v>
      </c>
      <c r="AA50" s="28"/>
      <c r="AB50" s="28" t="s">
        <v>93</v>
      </c>
      <c r="AC50" s="28"/>
      <c r="AD50" s="28"/>
      <c r="AE50" s="28" t="s">
        <v>93</v>
      </c>
      <c r="AF50" s="28"/>
      <c r="AG50" s="31"/>
      <c r="AH50" s="28"/>
      <c r="AI50" s="28" t="s">
        <v>92</v>
      </c>
      <c r="AJ50" s="28" t="s">
        <v>400</v>
      </c>
      <c r="AK50" s="28" t="s">
        <v>401</v>
      </c>
      <c r="AL50" s="28" t="s">
        <v>91</v>
      </c>
      <c r="AM50" s="30"/>
    </row>
    <row r="51" spans="1:39" ht="26.25" customHeight="1" x14ac:dyDescent="0.2">
      <c r="A51" s="29">
        <v>44721.579904895829</v>
      </c>
      <c r="B51" s="26" t="s">
        <v>402</v>
      </c>
      <c r="C51" s="26" t="s">
        <v>403</v>
      </c>
      <c r="D51" s="26" t="s">
        <v>404</v>
      </c>
      <c r="E51" s="26" t="s">
        <v>99</v>
      </c>
      <c r="F51" s="26">
        <v>1072649339</v>
      </c>
      <c r="G51" s="26" t="s">
        <v>234</v>
      </c>
      <c r="H51" s="26" t="s">
        <v>405</v>
      </c>
      <c r="I51" s="26" t="s">
        <v>406</v>
      </c>
      <c r="J51" s="28"/>
      <c r="K51" s="28" t="s">
        <v>92</v>
      </c>
      <c r="L51" s="26" t="s">
        <v>407</v>
      </c>
      <c r="M51" s="28" t="s">
        <v>93</v>
      </c>
      <c r="N51" s="28"/>
      <c r="O51" s="30"/>
      <c r="P51" s="26" t="s">
        <v>408</v>
      </c>
      <c r="Q51" s="30"/>
      <c r="R51" s="28"/>
      <c r="S51" s="28"/>
      <c r="T51" s="28"/>
      <c r="U51" s="28">
        <v>5</v>
      </c>
      <c r="V51" s="28" t="s">
        <v>93</v>
      </c>
      <c r="W51" s="28"/>
      <c r="X51" s="28" t="s">
        <v>95</v>
      </c>
      <c r="Y51" s="31"/>
      <c r="Z51" s="28" t="s">
        <v>91</v>
      </c>
      <c r="AA51" s="28"/>
      <c r="AB51" s="28" t="s">
        <v>93</v>
      </c>
      <c r="AC51" s="28"/>
      <c r="AD51" s="28"/>
      <c r="AE51" s="28" t="s">
        <v>93</v>
      </c>
      <c r="AF51" s="28"/>
      <c r="AG51" s="31"/>
      <c r="AH51" s="28" t="s">
        <v>91</v>
      </c>
      <c r="AI51" s="28"/>
      <c r="AJ51" s="31"/>
      <c r="AK51" s="31"/>
      <c r="AL51" s="28" t="s">
        <v>91</v>
      </c>
      <c r="AM51" s="30"/>
    </row>
    <row r="52" spans="1:39" ht="26.25" customHeight="1" x14ac:dyDescent="0.2">
      <c r="A52" s="29">
        <v>44721.581519467596</v>
      </c>
      <c r="B52" s="26" t="s">
        <v>409</v>
      </c>
      <c r="C52" s="26" t="s">
        <v>410</v>
      </c>
      <c r="D52" s="26" t="s">
        <v>146</v>
      </c>
      <c r="E52" s="26" t="s">
        <v>99</v>
      </c>
      <c r="F52" s="26">
        <v>1098642667</v>
      </c>
      <c r="G52" s="26" t="s">
        <v>127</v>
      </c>
      <c r="H52" s="26" t="s">
        <v>411</v>
      </c>
      <c r="I52" s="26" t="s">
        <v>412</v>
      </c>
      <c r="J52" s="28" t="s">
        <v>91</v>
      </c>
      <c r="K52" s="28"/>
      <c r="L52" s="26" t="s">
        <v>92</v>
      </c>
      <c r="M52" s="28" t="s">
        <v>93</v>
      </c>
      <c r="N52" s="28"/>
      <c r="O52" s="30"/>
      <c r="P52" s="26" t="s">
        <v>413</v>
      </c>
      <c r="Q52" s="30"/>
      <c r="R52" s="28"/>
      <c r="S52" s="28"/>
      <c r="T52" s="28"/>
      <c r="U52" s="28">
        <v>5</v>
      </c>
      <c r="V52" s="28" t="s">
        <v>93</v>
      </c>
      <c r="W52" s="28"/>
      <c r="X52" s="28" t="s">
        <v>113</v>
      </c>
      <c r="Y52" s="31"/>
      <c r="Z52" s="28" t="s">
        <v>91</v>
      </c>
      <c r="AA52" s="28"/>
      <c r="AB52" s="28" t="s">
        <v>93</v>
      </c>
      <c r="AC52" s="28"/>
      <c r="AD52" s="28"/>
      <c r="AE52" s="28" t="s">
        <v>93</v>
      </c>
      <c r="AF52" s="28"/>
      <c r="AG52" s="31"/>
      <c r="AH52" s="28" t="s">
        <v>91</v>
      </c>
      <c r="AI52" s="28"/>
      <c r="AJ52" s="31"/>
      <c r="AK52" s="31"/>
      <c r="AL52" s="28" t="s">
        <v>91</v>
      </c>
      <c r="AM52" s="30"/>
    </row>
    <row r="53" spans="1:39" ht="26.25" customHeight="1" x14ac:dyDescent="0.2">
      <c r="A53" s="29">
        <v>44721.58337472222</v>
      </c>
      <c r="B53" s="26" t="s">
        <v>414</v>
      </c>
      <c r="C53" s="26" t="s">
        <v>415</v>
      </c>
      <c r="D53" s="26" t="s">
        <v>416</v>
      </c>
      <c r="E53" s="26" t="s">
        <v>99</v>
      </c>
      <c r="F53" s="26">
        <v>1013269516</v>
      </c>
      <c r="G53" s="26" t="s">
        <v>396</v>
      </c>
      <c r="H53" s="26" t="s">
        <v>417</v>
      </c>
      <c r="I53" s="26" t="s">
        <v>418</v>
      </c>
      <c r="J53" s="28" t="s">
        <v>91</v>
      </c>
      <c r="K53" s="28"/>
      <c r="L53" s="26" t="s">
        <v>419</v>
      </c>
      <c r="M53" s="28" t="s">
        <v>93</v>
      </c>
      <c r="N53" s="28"/>
      <c r="O53" s="30"/>
      <c r="P53" s="26" t="s">
        <v>104</v>
      </c>
      <c r="Q53" s="30"/>
      <c r="R53" s="28"/>
      <c r="S53" s="28"/>
      <c r="T53" s="28"/>
      <c r="U53" s="28">
        <v>5</v>
      </c>
      <c r="V53" s="28" t="s">
        <v>93</v>
      </c>
      <c r="W53" s="28"/>
      <c r="X53" s="28" t="s">
        <v>95</v>
      </c>
      <c r="Y53" s="31"/>
      <c r="Z53" s="28" t="s">
        <v>91</v>
      </c>
      <c r="AA53" s="28"/>
      <c r="AB53" s="28" t="s">
        <v>93</v>
      </c>
      <c r="AC53" s="28"/>
      <c r="AD53" s="28"/>
      <c r="AE53" s="28" t="s">
        <v>93</v>
      </c>
      <c r="AF53" s="28"/>
      <c r="AG53" s="31"/>
      <c r="AH53" s="28" t="s">
        <v>91</v>
      </c>
      <c r="AI53" s="28"/>
      <c r="AJ53" s="31"/>
      <c r="AK53" s="31"/>
      <c r="AL53" s="28" t="s">
        <v>91</v>
      </c>
      <c r="AM53" s="30"/>
    </row>
    <row r="54" spans="1:39" ht="26.25" customHeight="1" x14ac:dyDescent="0.2">
      <c r="A54" s="29">
        <v>44721.594794837962</v>
      </c>
      <c r="B54" s="26" t="s">
        <v>420</v>
      </c>
      <c r="C54" s="26" t="s">
        <v>421</v>
      </c>
      <c r="D54" s="26" t="s">
        <v>422</v>
      </c>
      <c r="E54" s="26" t="s">
        <v>87</v>
      </c>
      <c r="F54" s="26">
        <v>1019916089</v>
      </c>
      <c r="G54" s="26" t="s">
        <v>423</v>
      </c>
      <c r="H54" s="26" t="s">
        <v>424</v>
      </c>
      <c r="I54" s="26" t="s">
        <v>425</v>
      </c>
      <c r="J54" s="28" t="s">
        <v>91</v>
      </c>
      <c r="K54" s="28"/>
      <c r="L54" s="26" t="s">
        <v>426</v>
      </c>
      <c r="M54" s="28" t="s">
        <v>93</v>
      </c>
      <c r="N54" s="28"/>
      <c r="O54" s="30"/>
      <c r="P54" s="26" t="s">
        <v>123</v>
      </c>
      <c r="Q54" s="30"/>
      <c r="R54" s="28"/>
      <c r="S54" s="28"/>
      <c r="T54" s="28">
        <v>4</v>
      </c>
      <c r="U54" s="28"/>
      <c r="V54" s="28" t="s">
        <v>93</v>
      </c>
      <c r="W54" s="28"/>
      <c r="X54" s="28" t="s">
        <v>95</v>
      </c>
      <c r="Y54" s="31"/>
      <c r="Z54" s="28" t="s">
        <v>91</v>
      </c>
      <c r="AA54" s="28"/>
      <c r="AB54" s="28"/>
      <c r="AC54" s="28" t="s">
        <v>92</v>
      </c>
      <c r="AD54" s="28"/>
      <c r="AE54" s="28" t="s">
        <v>93</v>
      </c>
      <c r="AF54" s="28"/>
      <c r="AG54" s="31"/>
      <c r="AH54" s="28"/>
      <c r="AI54" s="28" t="s">
        <v>92</v>
      </c>
      <c r="AJ54" s="28" t="s">
        <v>427</v>
      </c>
      <c r="AK54" s="28" t="s">
        <v>166</v>
      </c>
      <c r="AL54" s="28" t="s">
        <v>91</v>
      </c>
      <c r="AM54" s="30"/>
    </row>
    <row r="55" spans="1:39" ht="26.25" customHeight="1" x14ac:dyDescent="0.2">
      <c r="A55" s="29">
        <v>44721.601697280094</v>
      </c>
      <c r="B55" s="26" t="s">
        <v>428</v>
      </c>
      <c r="C55" s="26" t="s">
        <v>429</v>
      </c>
      <c r="D55" s="26" t="s">
        <v>430</v>
      </c>
      <c r="E55" s="26" t="s">
        <v>119</v>
      </c>
      <c r="F55" s="26">
        <v>1070016845</v>
      </c>
      <c r="G55" s="26" t="s">
        <v>88</v>
      </c>
      <c r="H55" s="26" t="s">
        <v>120</v>
      </c>
      <c r="I55" s="26" t="s">
        <v>431</v>
      </c>
      <c r="J55" s="28" t="s">
        <v>91</v>
      </c>
      <c r="K55" s="28"/>
      <c r="L55" s="26" t="s">
        <v>92</v>
      </c>
      <c r="M55" s="28" t="s">
        <v>93</v>
      </c>
      <c r="N55" s="28"/>
      <c r="O55" s="30"/>
      <c r="P55" s="26" t="s">
        <v>104</v>
      </c>
      <c r="Q55" s="30"/>
      <c r="R55" s="28"/>
      <c r="S55" s="28"/>
      <c r="T55" s="28"/>
      <c r="U55" s="28">
        <v>5</v>
      </c>
      <c r="V55" s="28" t="s">
        <v>93</v>
      </c>
      <c r="W55" s="28"/>
      <c r="X55" s="28" t="s">
        <v>95</v>
      </c>
      <c r="Y55" s="31"/>
      <c r="Z55" s="28" t="s">
        <v>91</v>
      </c>
      <c r="AA55" s="28"/>
      <c r="AB55" s="28" t="s">
        <v>93</v>
      </c>
      <c r="AC55" s="28"/>
      <c r="AD55" s="28"/>
      <c r="AE55" s="28" t="s">
        <v>93</v>
      </c>
      <c r="AF55" s="28"/>
      <c r="AG55" s="31"/>
      <c r="AH55" s="28" t="s">
        <v>91</v>
      </c>
      <c r="AI55" s="28"/>
      <c r="AJ55" s="31"/>
      <c r="AK55" s="31"/>
      <c r="AL55" s="28" t="s">
        <v>91</v>
      </c>
      <c r="AM55" s="30"/>
    </row>
    <row r="56" spans="1:39" ht="26.25" customHeight="1" x14ac:dyDescent="0.2">
      <c r="A56" s="29">
        <v>44721.602240081018</v>
      </c>
      <c r="B56" s="26" t="s">
        <v>432</v>
      </c>
      <c r="C56" s="26" t="s">
        <v>433</v>
      </c>
      <c r="D56" s="26" t="s">
        <v>434</v>
      </c>
      <c r="E56" s="26" t="s">
        <v>99</v>
      </c>
      <c r="F56" s="26">
        <v>1025531090</v>
      </c>
      <c r="G56" s="26" t="s">
        <v>369</v>
      </c>
      <c r="H56" s="26" t="s">
        <v>435</v>
      </c>
      <c r="I56" s="26" t="s">
        <v>436</v>
      </c>
      <c r="J56" s="28" t="s">
        <v>91</v>
      </c>
      <c r="K56" s="28"/>
      <c r="L56" s="26" t="s">
        <v>437</v>
      </c>
      <c r="M56" s="28" t="s">
        <v>93</v>
      </c>
      <c r="N56" s="28"/>
      <c r="O56" s="30"/>
      <c r="P56" s="26" t="s">
        <v>438</v>
      </c>
      <c r="Q56" s="30"/>
      <c r="R56" s="28"/>
      <c r="S56" s="28"/>
      <c r="T56" s="28"/>
      <c r="U56" s="28">
        <v>5</v>
      </c>
      <c r="V56" s="28" t="s">
        <v>93</v>
      </c>
      <c r="W56" s="28"/>
      <c r="X56" s="28" t="s">
        <v>95</v>
      </c>
      <c r="Y56" s="31"/>
      <c r="Z56" s="28" t="s">
        <v>91</v>
      </c>
      <c r="AA56" s="28"/>
      <c r="AB56" s="28"/>
      <c r="AC56" s="28"/>
      <c r="AD56" s="28" t="s">
        <v>83</v>
      </c>
      <c r="AE56" s="28" t="s">
        <v>93</v>
      </c>
      <c r="AF56" s="28"/>
      <c r="AG56" s="31"/>
      <c r="AH56" s="28"/>
      <c r="AI56" s="28" t="s">
        <v>92</v>
      </c>
      <c r="AJ56" s="28" t="s">
        <v>439</v>
      </c>
      <c r="AK56" s="28" t="s">
        <v>440</v>
      </c>
      <c r="AL56" s="28" t="s">
        <v>91</v>
      </c>
      <c r="AM56" s="30"/>
    </row>
    <row r="57" spans="1:39" ht="26.25" customHeight="1" x14ac:dyDescent="0.2">
      <c r="A57" s="29">
        <v>44721.607437002313</v>
      </c>
      <c r="B57" s="26" t="s">
        <v>441</v>
      </c>
      <c r="C57" s="26" t="s">
        <v>442</v>
      </c>
      <c r="D57" s="26" t="s">
        <v>443</v>
      </c>
      <c r="E57" s="26" t="s">
        <v>99</v>
      </c>
      <c r="F57" s="26">
        <v>1013039858</v>
      </c>
      <c r="G57" s="26" t="s">
        <v>351</v>
      </c>
      <c r="H57" s="26" t="s">
        <v>444</v>
      </c>
      <c r="I57" s="26" t="s">
        <v>445</v>
      </c>
      <c r="J57" s="28" t="s">
        <v>91</v>
      </c>
      <c r="K57" s="28"/>
      <c r="L57" s="26" t="s">
        <v>446</v>
      </c>
      <c r="M57" s="28" t="s">
        <v>93</v>
      </c>
      <c r="N57" s="28"/>
      <c r="O57" s="30"/>
      <c r="P57" s="26" t="s">
        <v>447</v>
      </c>
      <c r="Q57" s="30"/>
      <c r="R57" s="28"/>
      <c r="S57" s="28"/>
      <c r="T57" s="28"/>
      <c r="U57" s="28">
        <v>5</v>
      </c>
      <c r="V57" s="28" t="s">
        <v>93</v>
      </c>
      <c r="W57" s="28"/>
      <c r="X57" s="28" t="s">
        <v>95</v>
      </c>
      <c r="Y57" s="31"/>
      <c r="Z57" s="28" t="s">
        <v>91</v>
      </c>
      <c r="AA57" s="28"/>
      <c r="AB57" s="28" t="s">
        <v>93</v>
      </c>
      <c r="AC57" s="28"/>
      <c r="AD57" s="28"/>
      <c r="AE57" s="28" t="s">
        <v>93</v>
      </c>
      <c r="AF57" s="28"/>
      <c r="AG57" s="31"/>
      <c r="AH57" s="28" t="s">
        <v>91</v>
      </c>
      <c r="AI57" s="28"/>
      <c r="AJ57" s="31"/>
      <c r="AK57" s="31"/>
      <c r="AL57" s="28" t="s">
        <v>91</v>
      </c>
      <c r="AM57" s="30"/>
    </row>
    <row r="58" spans="1:39" ht="26.25" customHeight="1" x14ac:dyDescent="0.2">
      <c r="A58" s="29">
        <v>44721.616813125001</v>
      </c>
      <c r="B58" s="26" t="s">
        <v>448</v>
      </c>
      <c r="C58" s="26" t="s">
        <v>449</v>
      </c>
      <c r="D58" s="26" t="s">
        <v>450</v>
      </c>
      <c r="E58" s="26" t="s">
        <v>119</v>
      </c>
      <c r="F58" s="26">
        <v>11337355</v>
      </c>
      <c r="G58" s="26" t="s">
        <v>451</v>
      </c>
      <c r="H58" s="26" t="s">
        <v>450</v>
      </c>
      <c r="I58" s="26" t="s">
        <v>452</v>
      </c>
      <c r="J58" s="28" t="s">
        <v>91</v>
      </c>
      <c r="K58" s="28"/>
      <c r="L58" s="26" t="s">
        <v>242</v>
      </c>
      <c r="M58" s="28" t="s">
        <v>93</v>
      </c>
      <c r="N58" s="28"/>
      <c r="O58" s="30"/>
      <c r="P58" s="26" t="s">
        <v>104</v>
      </c>
      <c r="Q58" s="30"/>
      <c r="R58" s="28"/>
      <c r="S58" s="28"/>
      <c r="T58" s="28"/>
      <c r="U58" s="28">
        <v>5</v>
      </c>
      <c r="V58" s="28"/>
      <c r="W58" s="28" t="s">
        <v>92</v>
      </c>
      <c r="X58" s="28" t="s">
        <v>95</v>
      </c>
      <c r="Y58" s="31"/>
      <c r="Z58" s="28" t="s">
        <v>91</v>
      </c>
      <c r="AA58" s="28"/>
      <c r="AB58" s="28" t="s">
        <v>93</v>
      </c>
      <c r="AC58" s="28"/>
      <c r="AD58" s="28"/>
      <c r="AE58" s="28" t="s">
        <v>93</v>
      </c>
      <c r="AF58" s="28"/>
      <c r="AG58" s="31"/>
      <c r="AH58" s="28" t="s">
        <v>91</v>
      </c>
      <c r="AI58" s="28"/>
      <c r="AJ58" s="31"/>
      <c r="AK58" s="31"/>
      <c r="AL58" s="28" t="s">
        <v>91</v>
      </c>
      <c r="AM58" s="30"/>
    </row>
    <row r="59" spans="1:39" ht="26.25" customHeight="1" x14ac:dyDescent="0.2">
      <c r="A59" s="29">
        <v>44721.648042523149</v>
      </c>
      <c r="B59" s="26" t="s">
        <v>453</v>
      </c>
      <c r="C59" s="26" t="s">
        <v>454</v>
      </c>
      <c r="D59" s="26" t="s">
        <v>455</v>
      </c>
      <c r="E59" s="26" t="s">
        <v>119</v>
      </c>
      <c r="F59" s="26">
        <v>79842574</v>
      </c>
      <c r="G59" s="26" t="s">
        <v>108</v>
      </c>
      <c r="H59" s="26" t="s">
        <v>456</v>
      </c>
      <c r="I59" s="26" t="s">
        <v>457</v>
      </c>
      <c r="J59" s="28" t="s">
        <v>91</v>
      </c>
      <c r="K59" s="28"/>
      <c r="L59" s="26" t="s">
        <v>458</v>
      </c>
      <c r="M59" s="28"/>
      <c r="N59" s="28" t="s">
        <v>92</v>
      </c>
      <c r="O59" s="26" t="s">
        <v>459</v>
      </c>
      <c r="P59" s="26" t="s">
        <v>189</v>
      </c>
      <c r="Q59" s="30"/>
      <c r="R59" s="28">
        <v>2</v>
      </c>
      <c r="S59" s="28"/>
      <c r="T59" s="28"/>
      <c r="U59" s="28"/>
      <c r="V59" s="28"/>
      <c r="W59" s="28" t="s">
        <v>92</v>
      </c>
      <c r="X59" s="28" t="s">
        <v>460</v>
      </c>
      <c r="Y59" s="28" t="s">
        <v>461</v>
      </c>
      <c r="Z59" s="28" t="s">
        <v>91</v>
      </c>
      <c r="AA59" s="28"/>
      <c r="AB59" s="28"/>
      <c r="AC59" s="28" t="s">
        <v>92</v>
      </c>
      <c r="AD59" s="28"/>
      <c r="AE59" s="28"/>
      <c r="AF59" s="28" t="s">
        <v>92</v>
      </c>
      <c r="AG59" s="28" t="s">
        <v>462</v>
      </c>
      <c r="AH59" s="28"/>
      <c r="AI59" s="28" t="s">
        <v>92</v>
      </c>
      <c r="AJ59" s="28" t="s">
        <v>320</v>
      </c>
      <c r="AK59" s="28" t="s">
        <v>166</v>
      </c>
      <c r="AL59" s="28" t="s">
        <v>91</v>
      </c>
      <c r="AM59" s="30"/>
    </row>
    <row r="60" spans="1:39" ht="26.25" customHeight="1" x14ac:dyDescent="0.2">
      <c r="A60" s="29">
        <v>44721.648601319444</v>
      </c>
      <c r="B60" s="26" t="s">
        <v>463</v>
      </c>
      <c r="C60" s="26" t="s">
        <v>464</v>
      </c>
      <c r="D60" s="26" t="s">
        <v>465</v>
      </c>
      <c r="E60" s="26" t="s">
        <v>119</v>
      </c>
      <c r="F60" s="26">
        <v>11275930</v>
      </c>
      <c r="G60" s="26" t="s">
        <v>193</v>
      </c>
      <c r="H60" s="26" t="s">
        <v>466</v>
      </c>
      <c r="I60" s="26" t="s">
        <v>467</v>
      </c>
      <c r="J60" s="28"/>
      <c r="K60" s="28" t="s">
        <v>92</v>
      </c>
      <c r="L60" s="26" t="s">
        <v>468</v>
      </c>
      <c r="M60" s="28"/>
      <c r="N60" s="28" t="s">
        <v>92</v>
      </c>
      <c r="O60" s="26" t="s">
        <v>469</v>
      </c>
      <c r="P60" s="26" t="s">
        <v>470</v>
      </c>
      <c r="Q60" s="30"/>
      <c r="R60" s="28"/>
      <c r="S60" s="28"/>
      <c r="T60" s="28"/>
      <c r="U60" s="28">
        <v>5</v>
      </c>
      <c r="V60" s="28" t="s">
        <v>93</v>
      </c>
      <c r="W60" s="28"/>
      <c r="X60" s="28" t="s">
        <v>95</v>
      </c>
      <c r="Y60" s="31"/>
      <c r="Z60" s="28" t="s">
        <v>91</v>
      </c>
      <c r="AA60" s="28"/>
      <c r="AB60" s="28"/>
      <c r="AC60" s="28"/>
      <c r="AD60" s="28" t="s">
        <v>83</v>
      </c>
      <c r="AE60" s="28" t="s">
        <v>93</v>
      </c>
      <c r="AF60" s="28"/>
      <c r="AG60" s="31"/>
      <c r="AH60" s="28" t="s">
        <v>91</v>
      </c>
      <c r="AI60" s="28"/>
      <c r="AJ60" s="31"/>
      <c r="AK60" s="31"/>
      <c r="AL60" s="28" t="s">
        <v>91</v>
      </c>
      <c r="AM60" s="30"/>
    </row>
    <row r="61" spans="1:39" ht="26.25" customHeight="1" x14ac:dyDescent="0.2">
      <c r="A61" s="29">
        <v>44721.650768217594</v>
      </c>
      <c r="B61" s="26" t="s">
        <v>471</v>
      </c>
      <c r="C61" s="26" t="s">
        <v>472</v>
      </c>
      <c r="D61" s="26" t="s">
        <v>473</v>
      </c>
      <c r="E61" s="26" t="s">
        <v>99</v>
      </c>
      <c r="F61" s="26">
        <v>1097106003</v>
      </c>
      <c r="G61" s="26" t="s">
        <v>451</v>
      </c>
      <c r="H61" s="26" t="s">
        <v>474</v>
      </c>
      <c r="I61" s="26" t="s">
        <v>475</v>
      </c>
      <c r="J61" s="28" t="s">
        <v>91</v>
      </c>
      <c r="K61" s="28"/>
      <c r="L61" s="26" t="s">
        <v>476</v>
      </c>
      <c r="M61" s="28" t="s">
        <v>93</v>
      </c>
      <c r="N61" s="28"/>
      <c r="O61" s="30"/>
      <c r="P61" s="26" t="s">
        <v>477</v>
      </c>
      <c r="Q61" s="30"/>
      <c r="R61" s="28"/>
      <c r="S61" s="28"/>
      <c r="T61" s="28"/>
      <c r="U61" s="28">
        <v>5</v>
      </c>
      <c r="V61" s="28" t="s">
        <v>93</v>
      </c>
      <c r="W61" s="28"/>
      <c r="X61" s="28" t="s">
        <v>95</v>
      </c>
      <c r="Y61" s="31"/>
      <c r="Z61" s="28" t="s">
        <v>91</v>
      </c>
      <c r="AA61" s="28"/>
      <c r="AB61" s="28" t="s">
        <v>93</v>
      </c>
      <c r="AC61" s="28"/>
      <c r="AD61" s="28"/>
      <c r="AE61" s="28" t="s">
        <v>93</v>
      </c>
      <c r="AF61" s="28"/>
      <c r="AG61" s="31"/>
      <c r="AH61" s="28" t="s">
        <v>91</v>
      </c>
      <c r="AI61" s="28"/>
      <c r="AJ61" s="31"/>
      <c r="AK61" s="31"/>
      <c r="AL61" s="28" t="s">
        <v>91</v>
      </c>
      <c r="AM61" s="30"/>
    </row>
    <row r="62" spans="1:39" ht="26.25" customHeight="1" x14ac:dyDescent="0.2">
      <c r="A62" s="29">
        <v>44721.660222789353</v>
      </c>
      <c r="B62" s="26" t="s">
        <v>478</v>
      </c>
      <c r="C62" s="26" t="s">
        <v>479</v>
      </c>
      <c r="D62" s="26" t="s">
        <v>480</v>
      </c>
      <c r="E62" s="26" t="s">
        <v>119</v>
      </c>
      <c r="F62" s="26">
        <v>39705971</v>
      </c>
      <c r="G62" s="26" t="s">
        <v>193</v>
      </c>
      <c r="H62" s="26" t="s">
        <v>481</v>
      </c>
      <c r="I62" s="26" t="s">
        <v>482</v>
      </c>
      <c r="J62" s="28" t="s">
        <v>91</v>
      </c>
      <c r="K62" s="28"/>
      <c r="L62" s="26" t="s">
        <v>483</v>
      </c>
      <c r="M62" s="28" t="s">
        <v>93</v>
      </c>
      <c r="N62" s="28"/>
      <c r="O62" s="30"/>
      <c r="P62" s="26" t="s">
        <v>484</v>
      </c>
      <c r="Q62" s="30"/>
      <c r="R62" s="28"/>
      <c r="S62" s="28"/>
      <c r="T62" s="28"/>
      <c r="U62" s="28">
        <v>5</v>
      </c>
      <c r="V62" s="28" t="s">
        <v>93</v>
      </c>
      <c r="W62" s="28"/>
      <c r="X62" s="28" t="s">
        <v>95</v>
      </c>
      <c r="Y62" s="31"/>
      <c r="Z62" s="28" t="s">
        <v>91</v>
      </c>
      <c r="AA62" s="28"/>
      <c r="AB62" s="28" t="s">
        <v>93</v>
      </c>
      <c r="AC62" s="28"/>
      <c r="AD62" s="28"/>
      <c r="AE62" s="28" t="s">
        <v>93</v>
      </c>
      <c r="AF62" s="28"/>
      <c r="AG62" s="31"/>
      <c r="AH62" s="28" t="s">
        <v>91</v>
      </c>
      <c r="AI62" s="28"/>
      <c r="AJ62" s="31"/>
      <c r="AK62" s="31"/>
      <c r="AL62" s="28" t="s">
        <v>91</v>
      </c>
      <c r="AM62" s="30"/>
    </row>
    <row r="63" spans="1:39" ht="26.25" customHeight="1" x14ac:dyDescent="0.2">
      <c r="A63" s="29">
        <v>44721.66150347222</v>
      </c>
      <c r="B63" s="26" t="s">
        <v>485</v>
      </c>
      <c r="C63" s="26" t="s">
        <v>486</v>
      </c>
      <c r="D63" s="26" t="s">
        <v>487</v>
      </c>
      <c r="E63" s="26" t="s">
        <v>99</v>
      </c>
      <c r="F63" s="26">
        <v>1072990239</v>
      </c>
      <c r="G63" s="26" t="s">
        <v>344</v>
      </c>
      <c r="H63" s="26" t="s">
        <v>488</v>
      </c>
      <c r="I63" s="26" t="s">
        <v>489</v>
      </c>
      <c r="J63" s="28" t="s">
        <v>91</v>
      </c>
      <c r="K63" s="28"/>
      <c r="L63" s="26" t="s">
        <v>490</v>
      </c>
      <c r="M63" s="28" t="s">
        <v>93</v>
      </c>
      <c r="N63" s="28"/>
      <c r="O63" s="30"/>
      <c r="P63" s="26" t="s">
        <v>104</v>
      </c>
      <c r="Q63" s="30"/>
      <c r="R63" s="28"/>
      <c r="S63" s="28"/>
      <c r="T63" s="28"/>
      <c r="U63" s="28">
        <v>5</v>
      </c>
      <c r="V63" s="28" t="s">
        <v>93</v>
      </c>
      <c r="W63" s="28"/>
      <c r="X63" s="28" t="s">
        <v>95</v>
      </c>
      <c r="Y63" s="31"/>
      <c r="Z63" s="28" t="s">
        <v>91</v>
      </c>
      <c r="AA63" s="28"/>
      <c r="AB63" s="28" t="s">
        <v>93</v>
      </c>
      <c r="AC63" s="28"/>
      <c r="AD63" s="28"/>
      <c r="AE63" s="28" t="s">
        <v>93</v>
      </c>
      <c r="AF63" s="28"/>
      <c r="AG63" s="31"/>
      <c r="AH63" s="28" t="s">
        <v>91</v>
      </c>
      <c r="AI63" s="28"/>
      <c r="AJ63" s="31"/>
      <c r="AK63" s="31"/>
      <c r="AL63" s="28" t="s">
        <v>91</v>
      </c>
      <c r="AM63" s="30"/>
    </row>
    <row r="64" spans="1:39" ht="26.25" customHeight="1" x14ac:dyDescent="0.2">
      <c r="A64" s="29">
        <v>44721.663180671298</v>
      </c>
      <c r="B64" s="26" t="s">
        <v>491</v>
      </c>
      <c r="C64" s="26" t="s">
        <v>492</v>
      </c>
      <c r="D64" s="26" t="s">
        <v>493</v>
      </c>
      <c r="E64" s="26" t="s">
        <v>99</v>
      </c>
      <c r="F64" s="26">
        <v>1070008758</v>
      </c>
      <c r="G64" s="26" t="s">
        <v>208</v>
      </c>
      <c r="H64" s="26" t="s">
        <v>494</v>
      </c>
      <c r="I64" s="26" t="s">
        <v>210</v>
      </c>
      <c r="J64" s="28" t="s">
        <v>91</v>
      </c>
      <c r="K64" s="28"/>
      <c r="L64" s="26" t="s">
        <v>92</v>
      </c>
      <c r="M64" s="28" t="s">
        <v>93</v>
      </c>
      <c r="N64" s="28"/>
      <c r="O64" s="30"/>
      <c r="P64" s="26" t="s">
        <v>104</v>
      </c>
      <c r="Q64" s="30"/>
      <c r="R64" s="28"/>
      <c r="S64" s="28"/>
      <c r="T64" s="28"/>
      <c r="U64" s="28">
        <v>5</v>
      </c>
      <c r="V64" s="28" t="s">
        <v>93</v>
      </c>
      <c r="W64" s="28"/>
      <c r="X64" s="28" t="s">
        <v>95</v>
      </c>
      <c r="Y64" s="31"/>
      <c r="Z64" s="28" t="s">
        <v>91</v>
      </c>
      <c r="AA64" s="28"/>
      <c r="AB64" s="28" t="s">
        <v>93</v>
      </c>
      <c r="AC64" s="28"/>
      <c r="AD64" s="28"/>
      <c r="AE64" s="28" t="s">
        <v>93</v>
      </c>
      <c r="AF64" s="28"/>
      <c r="AG64" s="31"/>
      <c r="AH64" s="28" t="s">
        <v>91</v>
      </c>
      <c r="AI64" s="28"/>
      <c r="AJ64" s="31"/>
      <c r="AK64" s="31"/>
      <c r="AL64" s="28" t="s">
        <v>91</v>
      </c>
      <c r="AM64" s="30"/>
    </row>
    <row r="65" spans="1:39" ht="26.25" customHeight="1" x14ac:dyDescent="0.2">
      <c r="A65" s="29">
        <v>44721.665054548612</v>
      </c>
      <c r="B65" s="26" t="s">
        <v>495</v>
      </c>
      <c r="C65" s="26" t="s">
        <v>496</v>
      </c>
      <c r="D65" s="26" t="s">
        <v>309</v>
      </c>
      <c r="E65" s="26" t="s">
        <v>119</v>
      </c>
      <c r="F65" s="26">
        <v>52175989</v>
      </c>
      <c r="G65" s="26" t="s">
        <v>193</v>
      </c>
      <c r="H65" s="26" t="s">
        <v>193</v>
      </c>
      <c r="I65" s="26" t="s">
        <v>497</v>
      </c>
      <c r="J65" s="28" t="s">
        <v>91</v>
      </c>
      <c r="K65" s="28"/>
      <c r="L65" s="26" t="s">
        <v>498</v>
      </c>
      <c r="M65" s="28"/>
      <c r="N65" s="28" t="s">
        <v>92</v>
      </c>
      <c r="O65" s="26" t="s">
        <v>499</v>
      </c>
      <c r="P65" s="26" t="s">
        <v>94</v>
      </c>
      <c r="Q65" s="30"/>
      <c r="R65" s="28"/>
      <c r="S65" s="28"/>
      <c r="T65" s="28"/>
      <c r="U65" s="28">
        <v>5</v>
      </c>
      <c r="V65" s="28" t="s">
        <v>93</v>
      </c>
      <c r="W65" s="28"/>
      <c r="X65" s="28" t="s">
        <v>95</v>
      </c>
      <c r="Y65" s="31"/>
      <c r="Z65" s="28" t="s">
        <v>91</v>
      </c>
      <c r="AA65" s="28"/>
      <c r="AB65" s="28" t="s">
        <v>93</v>
      </c>
      <c r="AC65" s="28"/>
      <c r="AD65" s="28"/>
      <c r="AE65" s="28" t="s">
        <v>93</v>
      </c>
      <c r="AF65" s="28"/>
      <c r="AG65" s="31"/>
      <c r="AH65" s="28" t="s">
        <v>91</v>
      </c>
      <c r="AI65" s="28"/>
      <c r="AJ65" s="31"/>
      <c r="AK65" s="31"/>
      <c r="AL65" s="28" t="s">
        <v>91</v>
      </c>
      <c r="AM65" s="30"/>
    </row>
    <row r="66" spans="1:39" ht="26.25" customHeight="1" x14ac:dyDescent="0.2">
      <c r="A66" s="29">
        <v>44721.665569166667</v>
      </c>
      <c r="B66" s="26" t="s">
        <v>500</v>
      </c>
      <c r="C66" s="26" t="s">
        <v>501</v>
      </c>
      <c r="D66" s="26" t="s">
        <v>502</v>
      </c>
      <c r="E66" s="26" t="s">
        <v>99</v>
      </c>
      <c r="F66" s="26">
        <v>1029652230</v>
      </c>
      <c r="G66" s="26" t="s">
        <v>200</v>
      </c>
      <c r="H66" s="26" t="s">
        <v>503</v>
      </c>
      <c r="I66" s="26" t="s">
        <v>504</v>
      </c>
      <c r="J66" s="28" t="s">
        <v>91</v>
      </c>
      <c r="K66" s="28"/>
      <c r="L66" s="26" t="s">
        <v>444</v>
      </c>
      <c r="M66" s="28" t="s">
        <v>93</v>
      </c>
      <c r="N66" s="28"/>
      <c r="O66" s="30"/>
      <c r="P66" s="26" t="s">
        <v>123</v>
      </c>
      <c r="Q66" s="30"/>
      <c r="R66" s="28"/>
      <c r="S66" s="28"/>
      <c r="T66" s="28"/>
      <c r="U66" s="28">
        <v>5</v>
      </c>
      <c r="V66" s="28" t="s">
        <v>93</v>
      </c>
      <c r="W66" s="28"/>
      <c r="X66" s="28" t="s">
        <v>95</v>
      </c>
      <c r="Y66" s="31"/>
      <c r="Z66" s="28" t="s">
        <v>91</v>
      </c>
      <c r="AA66" s="28"/>
      <c r="AB66" s="28" t="s">
        <v>93</v>
      </c>
      <c r="AC66" s="28"/>
      <c r="AD66" s="28"/>
      <c r="AE66" s="28" t="s">
        <v>93</v>
      </c>
      <c r="AF66" s="28"/>
      <c r="AG66" s="31"/>
      <c r="AH66" s="28" t="s">
        <v>91</v>
      </c>
      <c r="AI66" s="28"/>
      <c r="AJ66" s="31"/>
      <c r="AK66" s="31"/>
      <c r="AL66" s="28" t="s">
        <v>91</v>
      </c>
      <c r="AM66" s="30"/>
    </row>
    <row r="67" spans="1:39" ht="26.25" customHeight="1" x14ac:dyDescent="0.2">
      <c r="A67" s="29">
        <v>44721.666010069443</v>
      </c>
      <c r="B67" s="26" t="s">
        <v>505</v>
      </c>
      <c r="C67" s="26" t="s">
        <v>506</v>
      </c>
      <c r="D67" s="26" t="s">
        <v>507</v>
      </c>
      <c r="E67" s="26" t="s">
        <v>99</v>
      </c>
      <c r="F67" s="26">
        <v>1054874526</v>
      </c>
      <c r="G67" s="26" t="s">
        <v>108</v>
      </c>
      <c r="H67" s="26" t="s">
        <v>508</v>
      </c>
      <c r="I67" s="26" t="s">
        <v>509</v>
      </c>
      <c r="J67" s="28" t="s">
        <v>91</v>
      </c>
      <c r="K67" s="28"/>
      <c r="L67" s="26" t="s">
        <v>510</v>
      </c>
      <c r="M67" s="28" t="s">
        <v>93</v>
      </c>
      <c r="N67" s="28"/>
      <c r="O67" s="30"/>
      <c r="P67" s="26" t="s">
        <v>94</v>
      </c>
      <c r="Q67" s="30"/>
      <c r="R67" s="28"/>
      <c r="S67" s="28"/>
      <c r="T67" s="28"/>
      <c r="U67" s="28">
        <v>5</v>
      </c>
      <c r="V67" s="28" t="s">
        <v>93</v>
      </c>
      <c r="W67" s="28"/>
      <c r="X67" s="28" t="s">
        <v>95</v>
      </c>
      <c r="Y67" s="31"/>
      <c r="Z67" s="28" t="s">
        <v>91</v>
      </c>
      <c r="AA67" s="28"/>
      <c r="AB67" s="28" t="s">
        <v>93</v>
      </c>
      <c r="AC67" s="28"/>
      <c r="AD67" s="28"/>
      <c r="AE67" s="28" t="s">
        <v>93</v>
      </c>
      <c r="AF67" s="28"/>
      <c r="AG67" s="31"/>
      <c r="AH67" s="28" t="s">
        <v>91</v>
      </c>
      <c r="AI67" s="28"/>
      <c r="AJ67" s="31"/>
      <c r="AK67" s="31"/>
      <c r="AL67" s="28" t="s">
        <v>91</v>
      </c>
      <c r="AM67" s="30"/>
    </row>
    <row r="68" spans="1:39" ht="26.25" customHeight="1" x14ac:dyDescent="0.2">
      <c r="A68" s="29">
        <v>44721.670429537036</v>
      </c>
      <c r="B68" s="26" t="s">
        <v>511</v>
      </c>
      <c r="C68" s="26" t="s">
        <v>512</v>
      </c>
      <c r="D68" s="26" t="s">
        <v>513</v>
      </c>
      <c r="E68" s="26" t="s">
        <v>87</v>
      </c>
      <c r="F68" s="26">
        <v>1019913321</v>
      </c>
      <c r="G68" s="26" t="s">
        <v>214</v>
      </c>
      <c r="H68" s="26" t="s">
        <v>514</v>
      </c>
      <c r="I68" s="26" t="s">
        <v>276</v>
      </c>
      <c r="J68" s="28" t="s">
        <v>91</v>
      </c>
      <c r="K68" s="28"/>
      <c r="L68" s="26" t="s">
        <v>515</v>
      </c>
      <c r="M68" s="28" t="s">
        <v>93</v>
      </c>
      <c r="N68" s="28"/>
      <c r="O68" s="30"/>
      <c r="P68" s="26" t="s">
        <v>123</v>
      </c>
      <c r="Q68" s="30"/>
      <c r="R68" s="28"/>
      <c r="S68" s="28"/>
      <c r="T68" s="28"/>
      <c r="U68" s="28">
        <v>5</v>
      </c>
      <c r="V68" s="28" t="s">
        <v>93</v>
      </c>
      <c r="W68" s="28"/>
      <c r="X68" s="28" t="s">
        <v>95</v>
      </c>
      <c r="Y68" s="31"/>
      <c r="Z68" s="28" t="s">
        <v>91</v>
      </c>
      <c r="AA68" s="28"/>
      <c r="AB68" s="28" t="s">
        <v>93</v>
      </c>
      <c r="AC68" s="28"/>
      <c r="AD68" s="28"/>
      <c r="AE68" s="28" t="s">
        <v>93</v>
      </c>
      <c r="AF68" s="28"/>
      <c r="AG68" s="31"/>
      <c r="AH68" s="28" t="s">
        <v>91</v>
      </c>
      <c r="AI68" s="28"/>
      <c r="AJ68" s="31"/>
      <c r="AK68" s="31"/>
      <c r="AL68" s="28" t="s">
        <v>91</v>
      </c>
      <c r="AM68" s="30"/>
    </row>
    <row r="69" spans="1:39" ht="26.25" customHeight="1" x14ac:dyDescent="0.2">
      <c r="A69" s="29">
        <v>44721.671680416664</v>
      </c>
      <c r="B69" s="26" t="s">
        <v>516</v>
      </c>
      <c r="C69" s="26" t="s">
        <v>517</v>
      </c>
      <c r="D69" s="26" t="s">
        <v>518</v>
      </c>
      <c r="E69" s="26" t="s">
        <v>99</v>
      </c>
      <c r="F69" s="26">
        <v>1033107530</v>
      </c>
      <c r="G69" s="26" t="s">
        <v>396</v>
      </c>
      <c r="H69" s="26" t="s">
        <v>519</v>
      </c>
      <c r="I69" s="26" t="s">
        <v>520</v>
      </c>
      <c r="J69" s="28" t="s">
        <v>91</v>
      </c>
      <c r="K69" s="28"/>
      <c r="L69" s="26" t="s">
        <v>521</v>
      </c>
      <c r="M69" s="28" t="s">
        <v>93</v>
      </c>
      <c r="N69" s="28"/>
      <c r="O69" s="30"/>
      <c r="P69" s="26" t="s">
        <v>104</v>
      </c>
      <c r="Q69" s="30"/>
      <c r="R69" s="28"/>
      <c r="S69" s="28"/>
      <c r="T69" s="28"/>
      <c r="U69" s="28">
        <v>5</v>
      </c>
      <c r="V69" s="28" t="s">
        <v>93</v>
      </c>
      <c r="W69" s="28"/>
      <c r="X69" s="28" t="s">
        <v>95</v>
      </c>
      <c r="Y69" s="31"/>
      <c r="Z69" s="28" t="s">
        <v>91</v>
      </c>
      <c r="AA69" s="28"/>
      <c r="AB69" s="28" t="s">
        <v>93</v>
      </c>
      <c r="AC69" s="28"/>
      <c r="AD69" s="28"/>
      <c r="AE69" s="28" t="s">
        <v>93</v>
      </c>
      <c r="AF69" s="28"/>
      <c r="AG69" s="31"/>
      <c r="AH69" s="28" t="s">
        <v>91</v>
      </c>
      <c r="AI69" s="28"/>
      <c r="AJ69" s="31"/>
      <c r="AK69" s="31"/>
      <c r="AL69" s="28" t="s">
        <v>91</v>
      </c>
      <c r="AM69" s="30"/>
    </row>
    <row r="70" spans="1:39" ht="26.25" customHeight="1" x14ac:dyDescent="0.2">
      <c r="A70" s="29">
        <v>44721.674897256948</v>
      </c>
      <c r="B70" s="26" t="s">
        <v>522</v>
      </c>
      <c r="C70" s="26" t="s">
        <v>523</v>
      </c>
      <c r="D70" s="26" t="s">
        <v>502</v>
      </c>
      <c r="E70" s="26" t="s">
        <v>99</v>
      </c>
      <c r="F70" s="26">
        <v>1031834751</v>
      </c>
      <c r="G70" s="26" t="s">
        <v>100</v>
      </c>
      <c r="H70" s="26" t="s">
        <v>524</v>
      </c>
      <c r="I70" s="26" t="s">
        <v>525</v>
      </c>
      <c r="J70" s="28" t="s">
        <v>91</v>
      </c>
      <c r="K70" s="28"/>
      <c r="L70" s="26" t="s">
        <v>526</v>
      </c>
      <c r="M70" s="28" t="s">
        <v>93</v>
      </c>
      <c r="N70" s="28"/>
      <c r="O70" s="30"/>
      <c r="P70" s="26" t="s">
        <v>104</v>
      </c>
      <c r="Q70" s="30"/>
      <c r="R70" s="28"/>
      <c r="S70" s="28"/>
      <c r="T70" s="28"/>
      <c r="U70" s="28">
        <v>5</v>
      </c>
      <c r="V70" s="28" t="s">
        <v>93</v>
      </c>
      <c r="W70" s="28"/>
      <c r="X70" s="28" t="s">
        <v>95</v>
      </c>
      <c r="Y70" s="31"/>
      <c r="Z70" s="28" t="s">
        <v>91</v>
      </c>
      <c r="AA70" s="28"/>
      <c r="AB70" s="28" t="s">
        <v>93</v>
      </c>
      <c r="AC70" s="28"/>
      <c r="AD70" s="28"/>
      <c r="AE70" s="28" t="s">
        <v>93</v>
      </c>
      <c r="AF70" s="28"/>
      <c r="AG70" s="31"/>
      <c r="AH70" s="28" t="s">
        <v>91</v>
      </c>
      <c r="AI70" s="28"/>
      <c r="AJ70" s="31"/>
      <c r="AK70" s="31"/>
      <c r="AL70" s="28" t="s">
        <v>91</v>
      </c>
      <c r="AM70" s="30"/>
    </row>
    <row r="71" spans="1:39" ht="26.25" customHeight="1" x14ac:dyDescent="0.2">
      <c r="A71" s="29">
        <v>44721.67733111111</v>
      </c>
      <c r="B71" s="26" t="s">
        <v>527</v>
      </c>
      <c r="C71" s="26" t="s">
        <v>528</v>
      </c>
      <c r="D71" s="26" t="s">
        <v>529</v>
      </c>
      <c r="E71" s="26" t="s">
        <v>119</v>
      </c>
      <c r="F71" s="26">
        <v>1001096398</v>
      </c>
      <c r="G71" s="26" t="s">
        <v>153</v>
      </c>
      <c r="H71" s="26" t="s">
        <v>530</v>
      </c>
      <c r="I71" s="26" t="s">
        <v>531</v>
      </c>
      <c r="J71" s="28" t="s">
        <v>91</v>
      </c>
      <c r="K71" s="28"/>
      <c r="L71" s="26" t="s">
        <v>92</v>
      </c>
      <c r="M71" s="28" t="s">
        <v>93</v>
      </c>
      <c r="N71" s="28"/>
      <c r="O71" s="30"/>
      <c r="P71" s="26" t="s">
        <v>123</v>
      </c>
      <c r="Q71" s="30"/>
      <c r="R71" s="28"/>
      <c r="S71" s="28"/>
      <c r="T71" s="28"/>
      <c r="U71" s="28">
        <v>5</v>
      </c>
      <c r="V71" s="28" t="s">
        <v>93</v>
      </c>
      <c r="W71" s="28"/>
      <c r="X71" s="28" t="s">
        <v>95</v>
      </c>
      <c r="Y71" s="31"/>
      <c r="Z71" s="28" t="s">
        <v>91</v>
      </c>
      <c r="AA71" s="28"/>
      <c r="AB71" s="28" t="s">
        <v>93</v>
      </c>
      <c r="AC71" s="28"/>
      <c r="AD71" s="28"/>
      <c r="AE71" s="28" t="s">
        <v>93</v>
      </c>
      <c r="AF71" s="28"/>
      <c r="AG71" s="31"/>
      <c r="AH71" s="28" t="s">
        <v>91</v>
      </c>
      <c r="AI71" s="28"/>
      <c r="AJ71" s="31"/>
      <c r="AK71" s="31"/>
      <c r="AL71" s="28" t="s">
        <v>91</v>
      </c>
      <c r="AM71" s="30"/>
    </row>
    <row r="72" spans="1:39" ht="26.25" customHeight="1" x14ac:dyDescent="0.2">
      <c r="A72" s="29">
        <v>44721.684685231477</v>
      </c>
      <c r="B72" s="26" t="s">
        <v>532</v>
      </c>
      <c r="C72" s="26" t="s">
        <v>533</v>
      </c>
      <c r="D72" s="26" t="s">
        <v>534</v>
      </c>
      <c r="E72" s="26" t="s">
        <v>99</v>
      </c>
      <c r="F72" s="26">
        <v>1070015648</v>
      </c>
      <c r="G72" s="26" t="s">
        <v>214</v>
      </c>
      <c r="H72" s="26" t="s">
        <v>535</v>
      </c>
      <c r="I72" s="26" t="s">
        <v>276</v>
      </c>
      <c r="J72" s="28" t="s">
        <v>91</v>
      </c>
      <c r="K72" s="28"/>
      <c r="L72" s="26" t="s">
        <v>536</v>
      </c>
      <c r="M72" s="28"/>
      <c r="N72" s="28" t="s">
        <v>92</v>
      </c>
      <c r="O72" s="26" t="s">
        <v>537</v>
      </c>
      <c r="P72" s="26" t="s">
        <v>123</v>
      </c>
      <c r="Q72" s="30"/>
      <c r="R72" s="28"/>
      <c r="S72" s="28"/>
      <c r="T72" s="28"/>
      <c r="U72" s="28">
        <v>5</v>
      </c>
      <c r="V72" s="28" t="s">
        <v>93</v>
      </c>
      <c r="W72" s="28"/>
      <c r="X72" s="28" t="s">
        <v>95</v>
      </c>
      <c r="Y72" s="31"/>
      <c r="Z72" s="28" t="s">
        <v>91</v>
      </c>
      <c r="AA72" s="28"/>
      <c r="AB72" s="28" t="s">
        <v>93</v>
      </c>
      <c r="AC72" s="28"/>
      <c r="AD72" s="28"/>
      <c r="AE72" s="28" t="s">
        <v>93</v>
      </c>
      <c r="AF72" s="28"/>
      <c r="AG72" s="31"/>
      <c r="AH72" s="28" t="s">
        <v>91</v>
      </c>
      <c r="AI72" s="28"/>
      <c r="AJ72" s="31"/>
      <c r="AK72" s="31"/>
      <c r="AL72" s="28" t="s">
        <v>91</v>
      </c>
      <c r="AM72" s="30"/>
    </row>
    <row r="73" spans="1:39" ht="26.25" customHeight="1" x14ac:dyDescent="0.2">
      <c r="A73" s="29">
        <v>44721.685162962967</v>
      </c>
      <c r="B73" s="26" t="s">
        <v>538</v>
      </c>
      <c r="C73" s="26" t="s">
        <v>539</v>
      </c>
      <c r="D73" s="26" t="s">
        <v>540</v>
      </c>
      <c r="E73" s="26" t="s">
        <v>119</v>
      </c>
      <c r="F73" s="26">
        <v>80449916</v>
      </c>
      <c r="G73" s="26" t="s">
        <v>259</v>
      </c>
      <c r="H73" s="26" t="s">
        <v>541</v>
      </c>
      <c r="I73" s="26" t="s">
        <v>542</v>
      </c>
      <c r="J73" s="28" t="s">
        <v>91</v>
      </c>
      <c r="K73" s="28"/>
      <c r="L73" s="26" t="s">
        <v>521</v>
      </c>
      <c r="M73" s="28" t="s">
        <v>93</v>
      </c>
      <c r="N73" s="28"/>
      <c r="O73" s="30"/>
      <c r="P73" s="26" t="s">
        <v>94</v>
      </c>
      <c r="Q73" s="30"/>
      <c r="R73" s="28"/>
      <c r="S73" s="28"/>
      <c r="T73" s="28"/>
      <c r="U73" s="28">
        <v>5</v>
      </c>
      <c r="V73" s="28" t="s">
        <v>93</v>
      </c>
      <c r="W73" s="28"/>
      <c r="X73" s="28" t="s">
        <v>95</v>
      </c>
      <c r="Y73" s="31"/>
      <c r="Z73" s="28" t="s">
        <v>91</v>
      </c>
      <c r="AA73" s="28"/>
      <c r="AB73" s="28" t="s">
        <v>93</v>
      </c>
      <c r="AC73" s="28"/>
      <c r="AD73" s="28"/>
      <c r="AE73" s="28" t="s">
        <v>93</v>
      </c>
      <c r="AF73" s="28"/>
      <c r="AG73" s="31"/>
      <c r="AH73" s="28" t="s">
        <v>91</v>
      </c>
      <c r="AI73" s="28"/>
      <c r="AJ73" s="31"/>
      <c r="AK73" s="31"/>
      <c r="AL73" s="28" t="s">
        <v>91</v>
      </c>
      <c r="AM73" s="30"/>
    </row>
    <row r="74" spans="1:39" ht="26.25" customHeight="1" x14ac:dyDescent="0.2">
      <c r="A74" s="29">
        <v>44721.689533645833</v>
      </c>
      <c r="B74" s="26" t="s">
        <v>543</v>
      </c>
      <c r="C74" s="26" t="s">
        <v>544</v>
      </c>
      <c r="D74" s="26" t="s">
        <v>545</v>
      </c>
      <c r="E74" s="26" t="s">
        <v>99</v>
      </c>
      <c r="F74" s="26">
        <v>1013019544</v>
      </c>
      <c r="G74" s="26" t="s">
        <v>214</v>
      </c>
      <c r="H74" s="26" t="s">
        <v>546</v>
      </c>
      <c r="I74" s="26" t="s">
        <v>276</v>
      </c>
      <c r="J74" s="28" t="s">
        <v>91</v>
      </c>
      <c r="K74" s="28"/>
      <c r="L74" s="26" t="s">
        <v>92</v>
      </c>
      <c r="M74" s="28" t="s">
        <v>93</v>
      </c>
      <c r="N74" s="28"/>
      <c r="O74" s="30"/>
      <c r="P74" s="26" t="s">
        <v>547</v>
      </c>
      <c r="Q74" s="30"/>
      <c r="R74" s="28"/>
      <c r="S74" s="28"/>
      <c r="T74" s="28"/>
      <c r="U74" s="28">
        <v>5</v>
      </c>
      <c r="V74" s="28" t="s">
        <v>93</v>
      </c>
      <c r="W74" s="28"/>
      <c r="X74" s="28" t="s">
        <v>95</v>
      </c>
      <c r="Y74" s="31"/>
      <c r="Z74" s="28" t="s">
        <v>91</v>
      </c>
      <c r="AA74" s="28"/>
      <c r="AB74" s="28"/>
      <c r="AC74" s="28"/>
      <c r="AD74" s="28" t="s">
        <v>83</v>
      </c>
      <c r="AE74" s="28" t="s">
        <v>93</v>
      </c>
      <c r="AF74" s="28"/>
      <c r="AG74" s="31"/>
      <c r="AH74" s="28" t="s">
        <v>91</v>
      </c>
      <c r="AI74" s="28"/>
      <c r="AJ74" s="31"/>
      <c r="AK74" s="31"/>
      <c r="AL74" s="28" t="s">
        <v>91</v>
      </c>
      <c r="AM74" s="30"/>
    </row>
    <row r="75" spans="1:39" ht="26.25" customHeight="1" x14ac:dyDescent="0.2">
      <c r="A75" s="29">
        <v>44721.700755335653</v>
      </c>
      <c r="B75" s="26" t="s">
        <v>548</v>
      </c>
      <c r="C75" s="26" t="s">
        <v>549</v>
      </c>
      <c r="D75" s="26" t="s">
        <v>550</v>
      </c>
      <c r="E75" s="26" t="s">
        <v>99</v>
      </c>
      <c r="F75" s="26">
        <v>1023923644</v>
      </c>
      <c r="G75" s="26" t="s">
        <v>108</v>
      </c>
      <c r="H75" s="26" t="s">
        <v>551</v>
      </c>
      <c r="I75" s="26" t="s">
        <v>552</v>
      </c>
      <c r="J75" s="28" t="s">
        <v>91</v>
      </c>
      <c r="K75" s="28"/>
      <c r="L75" s="26" t="s">
        <v>553</v>
      </c>
      <c r="M75" s="28" t="s">
        <v>93</v>
      </c>
      <c r="N75" s="28"/>
      <c r="O75" s="30"/>
      <c r="P75" s="26" t="s">
        <v>554</v>
      </c>
      <c r="Q75" s="30"/>
      <c r="R75" s="28"/>
      <c r="S75" s="28"/>
      <c r="T75" s="28"/>
      <c r="U75" s="28">
        <v>5</v>
      </c>
      <c r="V75" s="28" t="s">
        <v>93</v>
      </c>
      <c r="W75" s="28"/>
      <c r="X75" s="28" t="s">
        <v>95</v>
      </c>
      <c r="Y75" s="31"/>
      <c r="Z75" s="28" t="s">
        <v>91</v>
      </c>
      <c r="AA75" s="28"/>
      <c r="AB75" s="28" t="s">
        <v>93</v>
      </c>
      <c r="AC75" s="28"/>
      <c r="AD75" s="28"/>
      <c r="AE75" s="28" t="s">
        <v>93</v>
      </c>
      <c r="AF75" s="28"/>
      <c r="AG75" s="31"/>
      <c r="AH75" s="28" t="s">
        <v>91</v>
      </c>
      <c r="AI75" s="28"/>
      <c r="AJ75" s="31"/>
      <c r="AK75" s="31"/>
      <c r="AL75" s="28" t="s">
        <v>91</v>
      </c>
      <c r="AM75" s="30"/>
    </row>
    <row r="76" spans="1:39" ht="26.25" customHeight="1" x14ac:dyDescent="0.2">
      <c r="A76" s="29">
        <v>44721.703609652774</v>
      </c>
      <c r="B76" s="26" t="s">
        <v>555</v>
      </c>
      <c r="C76" s="26" t="s">
        <v>556</v>
      </c>
      <c r="D76" s="26" t="s">
        <v>557</v>
      </c>
      <c r="E76" s="26" t="s">
        <v>87</v>
      </c>
      <c r="F76" s="26">
        <v>1013266287</v>
      </c>
      <c r="G76" s="26" t="s">
        <v>208</v>
      </c>
      <c r="H76" s="26" t="s">
        <v>558</v>
      </c>
      <c r="I76" s="26" t="s">
        <v>559</v>
      </c>
      <c r="J76" s="28" t="s">
        <v>91</v>
      </c>
      <c r="K76" s="28"/>
      <c r="L76" s="26" t="s">
        <v>82</v>
      </c>
      <c r="M76" s="28" t="s">
        <v>93</v>
      </c>
      <c r="N76" s="28"/>
      <c r="O76" s="30"/>
      <c r="P76" s="26" t="s">
        <v>104</v>
      </c>
      <c r="Q76" s="30"/>
      <c r="R76" s="28"/>
      <c r="S76" s="28"/>
      <c r="T76" s="28">
        <v>4</v>
      </c>
      <c r="U76" s="28"/>
      <c r="V76" s="28" t="s">
        <v>93</v>
      </c>
      <c r="W76" s="28"/>
      <c r="X76" s="28" t="s">
        <v>95</v>
      </c>
      <c r="Y76" s="31"/>
      <c r="Z76" s="28" t="s">
        <v>91</v>
      </c>
      <c r="AA76" s="28"/>
      <c r="AB76" s="28" t="s">
        <v>93</v>
      </c>
      <c r="AC76" s="28"/>
      <c r="AD76" s="28"/>
      <c r="AE76" s="28" t="s">
        <v>93</v>
      </c>
      <c r="AF76" s="28"/>
      <c r="AG76" s="31"/>
      <c r="AH76" s="28"/>
      <c r="AI76" s="28" t="s">
        <v>92</v>
      </c>
      <c r="AJ76" s="28" t="s">
        <v>560</v>
      </c>
      <c r="AK76" s="28" t="s">
        <v>561</v>
      </c>
      <c r="AL76" s="28" t="s">
        <v>91</v>
      </c>
      <c r="AM76" s="30"/>
    </row>
    <row r="77" spans="1:39" ht="26.25" customHeight="1" x14ac:dyDescent="0.2">
      <c r="A77" s="29">
        <v>44721.711166990739</v>
      </c>
      <c r="B77" s="26" t="s">
        <v>562</v>
      </c>
      <c r="C77" s="26" t="s">
        <v>563</v>
      </c>
      <c r="D77" s="26" t="s">
        <v>564</v>
      </c>
      <c r="E77" s="26" t="s">
        <v>99</v>
      </c>
      <c r="F77" s="26">
        <v>1083015323</v>
      </c>
      <c r="G77" s="26" t="s">
        <v>100</v>
      </c>
      <c r="H77" s="26" t="s">
        <v>565</v>
      </c>
      <c r="I77" s="26" t="s">
        <v>566</v>
      </c>
      <c r="J77" s="28" t="s">
        <v>91</v>
      </c>
      <c r="K77" s="28"/>
      <c r="L77" s="26" t="s">
        <v>92</v>
      </c>
      <c r="M77" s="28" t="s">
        <v>93</v>
      </c>
      <c r="N77" s="28"/>
      <c r="O77" s="30"/>
      <c r="P77" s="26" t="s">
        <v>567</v>
      </c>
      <c r="Q77" s="30"/>
      <c r="R77" s="28"/>
      <c r="S77" s="28"/>
      <c r="T77" s="28">
        <v>4</v>
      </c>
      <c r="U77" s="28"/>
      <c r="V77" s="28" t="s">
        <v>93</v>
      </c>
      <c r="W77" s="28"/>
      <c r="X77" s="28" t="s">
        <v>95</v>
      </c>
      <c r="Y77" s="31"/>
      <c r="Z77" s="28" t="s">
        <v>91</v>
      </c>
      <c r="AA77" s="28"/>
      <c r="AB77" s="28" t="s">
        <v>93</v>
      </c>
      <c r="AC77" s="28"/>
      <c r="AD77" s="28"/>
      <c r="AE77" s="28" t="s">
        <v>93</v>
      </c>
      <c r="AF77" s="28"/>
      <c r="AG77" s="31"/>
      <c r="AH77" s="28" t="s">
        <v>91</v>
      </c>
      <c r="AI77" s="28"/>
      <c r="AJ77" s="31"/>
      <c r="AK77" s="31"/>
      <c r="AL77" s="28" t="s">
        <v>91</v>
      </c>
      <c r="AM77" s="30"/>
    </row>
    <row r="78" spans="1:39" ht="26.25" customHeight="1" x14ac:dyDescent="0.2">
      <c r="A78" s="29">
        <v>44721.722382928245</v>
      </c>
      <c r="B78" s="26" t="s">
        <v>568</v>
      </c>
      <c r="C78" s="26" t="s">
        <v>569</v>
      </c>
      <c r="D78" s="26" t="s">
        <v>570</v>
      </c>
      <c r="E78" s="26" t="s">
        <v>99</v>
      </c>
      <c r="F78" s="26">
        <v>1019904007</v>
      </c>
      <c r="G78" s="26" t="s">
        <v>127</v>
      </c>
      <c r="H78" s="26">
        <v>2010</v>
      </c>
      <c r="I78" s="26" t="s">
        <v>571</v>
      </c>
      <c r="J78" s="28" t="s">
        <v>91</v>
      </c>
      <c r="K78" s="28"/>
      <c r="L78" s="26" t="s">
        <v>92</v>
      </c>
      <c r="M78" s="28" t="s">
        <v>93</v>
      </c>
      <c r="N78" s="28"/>
      <c r="O78" s="30"/>
      <c r="P78" s="26" t="s">
        <v>104</v>
      </c>
      <c r="Q78" s="30"/>
      <c r="R78" s="28"/>
      <c r="S78" s="28"/>
      <c r="T78" s="28">
        <v>4</v>
      </c>
      <c r="U78" s="28"/>
      <c r="V78" s="28" t="s">
        <v>93</v>
      </c>
      <c r="W78" s="28"/>
      <c r="X78" s="28" t="s">
        <v>95</v>
      </c>
      <c r="Y78" s="31"/>
      <c r="Z78" s="28" t="s">
        <v>91</v>
      </c>
      <c r="AA78" s="28"/>
      <c r="AB78" s="28" t="s">
        <v>93</v>
      </c>
      <c r="AC78" s="28"/>
      <c r="AD78" s="28"/>
      <c r="AE78" s="28" t="s">
        <v>93</v>
      </c>
      <c r="AF78" s="28"/>
      <c r="AG78" s="31"/>
      <c r="AH78" s="28" t="s">
        <v>91</v>
      </c>
      <c r="AI78" s="28"/>
      <c r="AJ78" s="31"/>
      <c r="AK78" s="31"/>
      <c r="AL78" s="28" t="s">
        <v>91</v>
      </c>
      <c r="AM78" s="30"/>
    </row>
    <row r="79" spans="1:39" ht="26.25" customHeight="1" x14ac:dyDescent="0.2">
      <c r="A79" s="29">
        <v>44721.726042395836</v>
      </c>
      <c r="B79" s="26" t="s">
        <v>568</v>
      </c>
      <c r="C79" s="26" t="s">
        <v>569</v>
      </c>
      <c r="D79" s="26" t="s">
        <v>86</v>
      </c>
      <c r="E79" s="26" t="s">
        <v>99</v>
      </c>
      <c r="F79" s="26">
        <v>1010961386</v>
      </c>
      <c r="G79" s="26" t="s">
        <v>572</v>
      </c>
      <c r="H79" s="26" t="s">
        <v>162</v>
      </c>
      <c r="I79" s="26" t="s">
        <v>573</v>
      </c>
      <c r="J79" s="28" t="s">
        <v>91</v>
      </c>
      <c r="K79" s="28"/>
      <c r="L79" s="26" t="s">
        <v>574</v>
      </c>
      <c r="M79" s="28" t="s">
        <v>93</v>
      </c>
      <c r="N79" s="28"/>
      <c r="O79" s="30"/>
      <c r="P79" s="26" t="s">
        <v>104</v>
      </c>
      <c r="Q79" s="30"/>
      <c r="R79" s="28"/>
      <c r="S79" s="28"/>
      <c r="T79" s="28">
        <v>4</v>
      </c>
      <c r="U79" s="28"/>
      <c r="V79" s="28" t="s">
        <v>93</v>
      </c>
      <c r="W79" s="28"/>
      <c r="X79" s="28" t="s">
        <v>95</v>
      </c>
      <c r="Y79" s="31"/>
      <c r="Z79" s="28" t="s">
        <v>91</v>
      </c>
      <c r="AA79" s="28"/>
      <c r="AB79" s="28" t="s">
        <v>93</v>
      </c>
      <c r="AC79" s="28"/>
      <c r="AD79" s="28"/>
      <c r="AE79" s="28" t="s">
        <v>93</v>
      </c>
      <c r="AF79" s="28"/>
      <c r="AG79" s="31"/>
      <c r="AH79" s="28" t="s">
        <v>91</v>
      </c>
      <c r="AI79" s="28"/>
      <c r="AJ79" s="31"/>
      <c r="AK79" s="31"/>
      <c r="AL79" s="28" t="s">
        <v>91</v>
      </c>
      <c r="AM79" s="30"/>
    </row>
    <row r="80" spans="1:39" ht="26.25" customHeight="1" x14ac:dyDescent="0.2">
      <c r="A80" s="29">
        <v>44721.736902627315</v>
      </c>
      <c r="B80" s="26" t="s">
        <v>575</v>
      </c>
      <c r="C80" s="26" t="s">
        <v>576</v>
      </c>
      <c r="D80" s="26" t="s">
        <v>577</v>
      </c>
      <c r="E80" s="26" t="s">
        <v>99</v>
      </c>
      <c r="F80" s="26">
        <v>1075663592</v>
      </c>
      <c r="G80" s="26" t="s">
        <v>214</v>
      </c>
      <c r="H80" s="26" t="s">
        <v>578</v>
      </c>
      <c r="I80" s="26" t="s">
        <v>276</v>
      </c>
      <c r="J80" s="28" t="s">
        <v>91</v>
      </c>
      <c r="K80" s="28"/>
      <c r="L80" s="26" t="s">
        <v>149</v>
      </c>
      <c r="M80" s="28" t="s">
        <v>93</v>
      </c>
      <c r="N80" s="28"/>
      <c r="O80" s="30"/>
      <c r="P80" s="26" t="s">
        <v>104</v>
      </c>
      <c r="Q80" s="30"/>
      <c r="R80" s="28"/>
      <c r="S80" s="28"/>
      <c r="T80" s="28"/>
      <c r="U80" s="28">
        <v>5</v>
      </c>
      <c r="V80" s="28" t="s">
        <v>93</v>
      </c>
      <c r="W80" s="28"/>
      <c r="X80" s="28" t="s">
        <v>95</v>
      </c>
      <c r="Y80" s="31"/>
      <c r="Z80" s="28" t="s">
        <v>91</v>
      </c>
      <c r="AA80" s="28"/>
      <c r="AB80" s="28" t="s">
        <v>93</v>
      </c>
      <c r="AC80" s="28"/>
      <c r="AD80" s="28"/>
      <c r="AE80" s="28" t="s">
        <v>93</v>
      </c>
      <c r="AF80" s="28"/>
      <c r="AG80" s="31"/>
      <c r="AH80" s="28" t="s">
        <v>91</v>
      </c>
      <c r="AI80" s="28"/>
      <c r="AJ80" s="31"/>
      <c r="AK80" s="31"/>
      <c r="AL80" s="28" t="s">
        <v>91</v>
      </c>
      <c r="AM80" s="30"/>
    </row>
    <row r="81" spans="1:39" ht="26.25" customHeight="1" x14ac:dyDescent="0.2">
      <c r="A81" s="29">
        <v>44721.746040509257</v>
      </c>
      <c r="B81" s="26" t="s">
        <v>579</v>
      </c>
      <c r="C81" s="26" t="s">
        <v>580</v>
      </c>
      <c r="D81" s="26" t="s">
        <v>581</v>
      </c>
      <c r="E81" s="26" t="s">
        <v>119</v>
      </c>
      <c r="F81" s="26">
        <v>52666218</v>
      </c>
      <c r="G81" s="26" t="s">
        <v>259</v>
      </c>
      <c r="H81" s="26" t="s">
        <v>582</v>
      </c>
      <c r="I81" s="26" t="s">
        <v>583</v>
      </c>
      <c r="J81" s="28" t="s">
        <v>91</v>
      </c>
      <c r="K81" s="28"/>
      <c r="L81" s="26" t="s">
        <v>584</v>
      </c>
      <c r="M81" s="28" t="s">
        <v>93</v>
      </c>
      <c r="N81" s="28"/>
      <c r="O81" s="30"/>
      <c r="P81" s="26" t="s">
        <v>94</v>
      </c>
      <c r="Q81" s="30"/>
      <c r="R81" s="28"/>
      <c r="S81" s="28"/>
      <c r="T81" s="28"/>
      <c r="U81" s="28">
        <v>5</v>
      </c>
      <c r="V81" s="28" t="s">
        <v>93</v>
      </c>
      <c r="W81" s="28"/>
      <c r="X81" s="28" t="s">
        <v>113</v>
      </c>
      <c r="Y81" s="31"/>
      <c r="Z81" s="28" t="s">
        <v>91</v>
      </c>
      <c r="AA81" s="28"/>
      <c r="AB81" s="28" t="s">
        <v>93</v>
      </c>
      <c r="AC81" s="28"/>
      <c r="AD81" s="28"/>
      <c r="AE81" s="28" t="s">
        <v>93</v>
      </c>
      <c r="AF81" s="28"/>
      <c r="AG81" s="31"/>
      <c r="AH81" s="28" t="s">
        <v>91</v>
      </c>
      <c r="AI81" s="28"/>
      <c r="AJ81" s="31"/>
      <c r="AK81" s="31"/>
      <c r="AL81" s="28" t="s">
        <v>91</v>
      </c>
      <c r="AM81" s="30"/>
    </row>
    <row r="82" spans="1:39" ht="26.25" customHeight="1" x14ac:dyDescent="0.2">
      <c r="A82" s="29">
        <v>44721.760946076392</v>
      </c>
      <c r="B82" s="26" t="s">
        <v>585</v>
      </c>
      <c r="C82" s="26" t="s">
        <v>586</v>
      </c>
      <c r="D82" s="26" t="s">
        <v>587</v>
      </c>
      <c r="E82" s="26" t="s">
        <v>99</v>
      </c>
      <c r="F82" s="26">
        <v>1128225507</v>
      </c>
      <c r="G82" s="26" t="s">
        <v>127</v>
      </c>
      <c r="H82" s="26" t="s">
        <v>405</v>
      </c>
      <c r="I82" s="26" t="s">
        <v>588</v>
      </c>
      <c r="J82" s="28" t="s">
        <v>91</v>
      </c>
      <c r="K82" s="28"/>
      <c r="L82" s="26" t="s">
        <v>92</v>
      </c>
      <c r="M82" s="28" t="s">
        <v>93</v>
      </c>
      <c r="N82" s="28"/>
      <c r="O82" s="30"/>
      <c r="P82" s="26" t="s">
        <v>94</v>
      </c>
      <c r="Q82" s="30"/>
      <c r="R82" s="28"/>
      <c r="S82" s="28"/>
      <c r="T82" s="28"/>
      <c r="U82" s="28">
        <v>5</v>
      </c>
      <c r="V82" s="28" t="s">
        <v>93</v>
      </c>
      <c r="W82" s="28"/>
      <c r="X82" s="28" t="s">
        <v>113</v>
      </c>
      <c r="Y82" s="31"/>
      <c r="Z82" s="28" t="s">
        <v>91</v>
      </c>
      <c r="AA82" s="28"/>
      <c r="AB82" s="28" t="s">
        <v>93</v>
      </c>
      <c r="AC82" s="28"/>
      <c r="AD82" s="28"/>
      <c r="AE82" s="28" t="s">
        <v>93</v>
      </c>
      <c r="AF82" s="28"/>
      <c r="AG82" s="31"/>
      <c r="AH82" s="28" t="s">
        <v>91</v>
      </c>
      <c r="AI82" s="28"/>
      <c r="AJ82" s="31"/>
      <c r="AK82" s="31"/>
      <c r="AL82" s="28" t="s">
        <v>91</v>
      </c>
      <c r="AM82" s="30"/>
    </row>
    <row r="83" spans="1:39" ht="26.25" customHeight="1" x14ac:dyDescent="0.2">
      <c r="A83" s="29">
        <v>44721.780380231481</v>
      </c>
      <c r="B83" s="26" t="s">
        <v>589</v>
      </c>
      <c r="C83" s="26" t="s">
        <v>590</v>
      </c>
      <c r="D83" s="26" t="s">
        <v>591</v>
      </c>
      <c r="E83" s="26" t="s">
        <v>99</v>
      </c>
      <c r="F83" s="26">
        <v>1028497608</v>
      </c>
      <c r="G83" s="26" t="s">
        <v>140</v>
      </c>
      <c r="H83" s="26" t="s">
        <v>397</v>
      </c>
      <c r="I83" s="26" t="s">
        <v>592</v>
      </c>
      <c r="J83" s="28" t="s">
        <v>91</v>
      </c>
      <c r="K83" s="28"/>
      <c r="L83" s="26" t="s">
        <v>82</v>
      </c>
      <c r="M83" s="28" t="s">
        <v>93</v>
      </c>
      <c r="N83" s="28"/>
      <c r="O83" s="30"/>
      <c r="P83" s="26" t="s">
        <v>198</v>
      </c>
      <c r="Q83" s="30"/>
      <c r="R83" s="28"/>
      <c r="S83" s="28"/>
      <c r="T83" s="28"/>
      <c r="U83" s="28">
        <v>5</v>
      </c>
      <c r="V83" s="28" t="s">
        <v>93</v>
      </c>
      <c r="W83" s="28"/>
      <c r="X83" s="28" t="s">
        <v>95</v>
      </c>
      <c r="Y83" s="31"/>
      <c r="Z83" s="28" t="s">
        <v>91</v>
      </c>
      <c r="AA83" s="28"/>
      <c r="AB83" s="28" t="s">
        <v>93</v>
      </c>
      <c r="AC83" s="28"/>
      <c r="AD83" s="28"/>
      <c r="AE83" s="28" t="s">
        <v>93</v>
      </c>
      <c r="AF83" s="28"/>
      <c r="AG83" s="31"/>
      <c r="AH83" s="28" t="s">
        <v>91</v>
      </c>
      <c r="AI83" s="28"/>
      <c r="AJ83" s="31"/>
      <c r="AK83" s="31"/>
      <c r="AL83" s="28" t="s">
        <v>91</v>
      </c>
      <c r="AM83" s="30"/>
    </row>
    <row r="84" spans="1:39" ht="26.25" customHeight="1" x14ac:dyDescent="0.2">
      <c r="A84" s="29">
        <v>44721.782740891205</v>
      </c>
      <c r="B84" s="26" t="s">
        <v>593</v>
      </c>
      <c r="C84" s="26" t="s">
        <v>594</v>
      </c>
      <c r="D84" s="26" t="s">
        <v>595</v>
      </c>
      <c r="E84" s="26" t="s">
        <v>99</v>
      </c>
      <c r="F84" s="26">
        <v>1016834732</v>
      </c>
      <c r="G84" s="26" t="s">
        <v>108</v>
      </c>
      <c r="H84" s="26" t="s">
        <v>494</v>
      </c>
      <c r="I84" s="26" t="s">
        <v>596</v>
      </c>
      <c r="J84" s="28" t="s">
        <v>91</v>
      </c>
      <c r="K84" s="28"/>
      <c r="L84" s="26" t="s">
        <v>149</v>
      </c>
      <c r="M84" s="28" t="s">
        <v>93</v>
      </c>
      <c r="N84" s="28"/>
      <c r="O84" s="30"/>
      <c r="P84" s="26" t="s">
        <v>94</v>
      </c>
      <c r="Q84" s="30"/>
      <c r="R84" s="28"/>
      <c r="S84" s="28"/>
      <c r="T84" s="28"/>
      <c r="U84" s="28">
        <v>5</v>
      </c>
      <c r="V84" s="28" t="s">
        <v>93</v>
      </c>
      <c r="W84" s="28"/>
      <c r="X84" s="28" t="s">
        <v>95</v>
      </c>
      <c r="Y84" s="31"/>
      <c r="Z84" s="28" t="s">
        <v>91</v>
      </c>
      <c r="AA84" s="28"/>
      <c r="AB84" s="28" t="s">
        <v>93</v>
      </c>
      <c r="AC84" s="28"/>
      <c r="AD84" s="28"/>
      <c r="AE84" s="28" t="s">
        <v>93</v>
      </c>
      <c r="AF84" s="28"/>
      <c r="AG84" s="31"/>
      <c r="AH84" s="28" t="s">
        <v>91</v>
      </c>
      <c r="AI84" s="28"/>
      <c r="AJ84" s="31"/>
      <c r="AK84" s="31"/>
      <c r="AL84" s="28" t="s">
        <v>91</v>
      </c>
      <c r="AM84" s="30"/>
    </row>
    <row r="85" spans="1:39" ht="26.25" customHeight="1" x14ac:dyDescent="0.2">
      <c r="A85" s="29">
        <v>44721.786168657403</v>
      </c>
      <c r="B85" s="26" t="s">
        <v>597</v>
      </c>
      <c r="C85" s="26" t="s">
        <v>598</v>
      </c>
      <c r="D85" s="26" t="s">
        <v>599</v>
      </c>
      <c r="E85" s="26" t="s">
        <v>119</v>
      </c>
      <c r="F85" s="26">
        <v>1019040652</v>
      </c>
      <c r="G85" s="26" t="s">
        <v>259</v>
      </c>
      <c r="H85" s="26" t="s">
        <v>600</v>
      </c>
      <c r="I85" s="26" t="s">
        <v>601</v>
      </c>
      <c r="J85" s="28" t="s">
        <v>91</v>
      </c>
      <c r="K85" s="28"/>
      <c r="L85" s="26" t="s">
        <v>602</v>
      </c>
      <c r="M85" s="28" t="s">
        <v>93</v>
      </c>
      <c r="N85" s="28"/>
      <c r="O85" s="30"/>
      <c r="P85" s="26" t="s">
        <v>603</v>
      </c>
      <c r="Q85" s="30"/>
      <c r="R85" s="28"/>
      <c r="S85" s="28"/>
      <c r="T85" s="28"/>
      <c r="U85" s="28">
        <v>5</v>
      </c>
      <c r="V85" s="28" t="s">
        <v>93</v>
      </c>
      <c r="W85" s="28"/>
      <c r="X85" s="28" t="s">
        <v>95</v>
      </c>
      <c r="Y85" s="31"/>
      <c r="Z85" s="28" t="s">
        <v>91</v>
      </c>
      <c r="AA85" s="28"/>
      <c r="AB85" s="28" t="s">
        <v>93</v>
      </c>
      <c r="AC85" s="28"/>
      <c r="AD85" s="28"/>
      <c r="AE85" s="28" t="s">
        <v>93</v>
      </c>
      <c r="AF85" s="28"/>
      <c r="AG85" s="31"/>
      <c r="AH85" s="28" t="s">
        <v>91</v>
      </c>
      <c r="AI85" s="28"/>
      <c r="AJ85" s="31"/>
      <c r="AK85" s="31"/>
      <c r="AL85" s="28" t="s">
        <v>91</v>
      </c>
      <c r="AM85" s="30"/>
    </row>
    <row r="86" spans="1:39" ht="26.25" customHeight="1" x14ac:dyDescent="0.2">
      <c r="A86" s="29">
        <v>44721.789052650463</v>
      </c>
      <c r="B86" s="26" t="s">
        <v>604</v>
      </c>
      <c r="C86" s="26" t="s">
        <v>605</v>
      </c>
      <c r="D86" s="26" t="s">
        <v>570</v>
      </c>
      <c r="E86" s="26" t="s">
        <v>99</v>
      </c>
      <c r="F86" s="26">
        <v>1142716621</v>
      </c>
      <c r="G86" s="26" t="s">
        <v>108</v>
      </c>
      <c r="H86" s="26" t="s">
        <v>606</v>
      </c>
      <c r="I86" s="26" t="s">
        <v>607</v>
      </c>
      <c r="J86" s="28" t="s">
        <v>91</v>
      </c>
      <c r="K86" s="28"/>
      <c r="L86" s="26" t="s">
        <v>608</v>
      </c>
      <c r="M86" s="28" t="s">
        <v>93</v>
      </c>
      <c r="N86" s="28"/>
      <c r="O86" s="30"/>
      <c r="P86" s="26" t="s">
        <v>327</v>
      </c>
      <c r="Q86" s="30"/>
      <c r="R86" s="28"/>
      <c r="S86" s="28"/>
      <c r="T86" s="28"/>
      <c r="U86" s="28">
        <v>5</v>
      </c>
      <c r="V86" s="28" t="s">
        <v>93</v>
      </c>
      <c r="W86" s="28"/>
      <c r="X86" s="28" t="s">
        <v>95</v>
      </c>
      <c r="Y86" s="31"/>
      <c r="Z86" s="28" t="s">
        <v>91</v>
      </c>
      <c r="AA86" s="28"/>
      <c r="AB86" s="28" t="s">
        <v>93</v>
      </c>
      <c r="AC86" s="28"/>
      <c r="AD86" s="28"/>
      <c r="AE86" s="28" t="s">
        <v>93</v>
      </c>
      <c r="AF86" s="28"/>
      <c r="AG86" s="31"/>
      <c r="AH86" s="28" t="s">
        <v>91</v>
      </c>
      <c r="AI86" s="28"/>
      <c r="AJ86" s="31"/>
      <c r="AK86" s="31"/>
      <c r="AL86" s="28" t="s">
        <v>91</v>
      </c>
      <c r="AM86" s="30"/>
    </row>
    <row r="87" spans="1:39" ht="26.25" customHeight="1" x14ac:dyDescent="0.2">
      <c r="A87" s="29">
        <v>44721.798127592592</v>
      </c>
      <c r="B87" s="26" t="s">
        <v>609</v>
      </c>
      <c r="C87" s="26" t="s">
        <v>610</v>
      </c>
      <c r="D87" s="26" t="s">
        <v>611</v>
      </c>
      <c r="E87" s="26" t="s">
        <v>99</v>
      </c>
      <c r="F87" s="26">
        <v>1010964934</v>
      </c>
      <c r="G87" s="26" t="s">
        <v>612</v>
      </c>
      <c r="H87" s="26">
        <v>2008</v>
      </c>
      <c r="I87" s="26" t="s">
        <v>613</v>
      </c>
      <c r="J87" s="28" t="s">
        <v>91</v>
      </c>
      <c r="K87" s="28"/>
      <c r="L87" s="26" t="s">
        <v>614</v>
      </c>
      <c r="M87" s="28" t="s">
        <v>93</v>
      </c>
      <c r="N87" s="28"/>
      <c r="O87" s="30"/>
      <c r="P87" s="26" t="s">
        <v>615</v>
      </c>
      <c r="Q87" s="30"/>
      <c r="R87" s="28"/>
      <c r="S87" s="28"/>
      <c r="T87" s="28">
        <v>4</v>
      </c>
      <c r="U87" s="28"/>
      <c r="V87" s="28" t="s">
        <v>93</v>
      </c>
      <c r="W87" s="28"/>
      <c r="X87" s="28" t="s">
        <v>95</v>
      </c>
      <c r="Y87" s="31"/>
      <c r="Z87" s="28" t="s">
        <v>91</v>
      </c>
      <c r="AA87" s="28"/>
      <c r="AB87" s="28" t="s">
        <v>93</v>
      </c>
      <c r="AC87" s="28"/>
      <c r="AD87" s="28"/>
      <c r="AE87" s="28" t="s">
        <v>93</v>
      </c>
      <c r="AF87" s="28"/>
      <c r="AG87" s="31"/>
      <c r="AH87" s="28" t="s">
        <v>91</v>
      </c>
      <c r="AI87" s="28"/>
      <c r="AJ87" s="31"/>
      <c r="AK87" s="31"/>
      <c r="AL87" s="28" t="s">
        <v>91</v>
      </c>
      <c r="AM87" s="30"/>
    </row>
    <row r="88" spans="1:39" ht="26.25" customHeight="1" x14ac:dyDescent="0.2">
      <c r="A88" s="29">
        <v>44721.799312268515</v>
      </c>
      <c r="B88" s="26" t="s">
        <v>616</v>
      </c>
      <c r="C88" s="26" t="s">
        <v>617</v>
      </c>
      <c r="D88" s="26" t="s">
        <v>618</v>
      </c>
      <c r="E88" s="26" t="s">
        <v>99</v>
      </c>
      <c r="F88" s="26">
        <v>1072702629</v>
      </c>
      <c r="G88" s="26" t="s">
        <v>127</v>
      </c>
      <c r="H88" s="26" t="s">
        <v>370</v>
      </c>
      <c r="I88" s="26" t="s">
        <v>619</v>
      </c>
      <c r="J88" s="28" t="s">
        <v>91</v>
      </c>
      <c r="K88" s="28"/>
      <c r="L88" s="26" t="s">
        <v>92</v>
      </c>
      <c r="M88" s="28" t="s">
        <v>93</v>
      </c>
      <c r="N88" s="28"/>
      <c r="O88" s="30"/>
      <c r="P88" s="26" t="s">
        <v>620</v>
      </c>
      <c r="Q88" s="30"/>
      <c r="R88" s="28"/>
      <c r="S88" s="28"/>
      <c r="T88" s="28">
        <v>4</v>
      </c>
      <c r="U88" s="28"/>
      <c r="V88" s="28" t="s">
        <v>93</v>
      </c>
      <c r="W88" s="28"/>
      <c r="X88" s="28" t="s">
        <v>95</v>
      </c>
      <c r="Y88" s="31"/>
      <c r="Z88" s="28" t="s">
        <v>91</v>
      </c>
      <c r="AA88" s="28"/>
      <c r="AB88" s="28" t="s">
        <v>93</v>
      </c>
      <c r="AC88" s="28"/>
      <c r="AD88" s="28"/>
      <c r="AE88" s="28" t="s">
        <v>93</v>
      </c>
      <c r="AF88" s="28"/>
      <c r="AG88" s="31"/>
      <c r="AH88" s="28" t="s">
        <v>91</v>
      </c>
      <c r="AI88" s="28"/>
      <c r="AJ88" s="31"/>
      <c r="AK88" s="31"/>
      <c r="AL88" s="28" t="s">
        <v>91</v>
      </c>
      <c r="AM88" s="30"/>
    </row>
    <row r="89" spans="1:39" ht="26.25" customHeight="1" x14ac:dyDescent="0.2">
      <c r="A89" s="29">
        <v>44721.801339004625</v>
      </c>
      <c r="B89" s="26" t="s">
        <v>621</v>
      </c>
      <c r="C89" s="26" t="s">
        <v>622</v>
      </c>
      <c r="D89" s="26" t="s">
        <v>623</v>
      </c>
      <c r="E89" s="26" t="s">
        <v>99</v>
      </c>
      <c r="F89" s="26">
        <v>1122524334</v>
      </c>
      <c r="G89" s="26" t="s">
        <v>127</v>
      </c>
      <c r="H89" s="26" t="s">
        <v>624</v>
      </c>
      <c r="I89" s="26" t="s">
        <v>625</v>
      </c>
      <c r="J89" s="28" t="s">
        <v>91</v>
      </c>
      <c r="K89" s="28"/>
      <c r="L89" s="26" t="s">
        <v>626</v>
      </c>
      <c r="M89" s="28" t="s">
        <v>93</v>
      </c>
      <c r="N89" s="28"/>
      <c r="O89" s="30"/>
      <c r="P89" s="26" t="s">
        <v>104</v>
      </c>
      <c r="Q89" s="30"/>
      <c r="R89" s="28"/>
      <c r="S89" s="28"/>
      <c r="T89" s="28"/>
      <c r="U89" s="28">
        <v>5</v>
      </c>
      <c r="V89" s="28" t="s">
        <v>93</v>
      </c>
      <c r="W89" s="28"/>
      <c r="X89" s="28" t="s">
        <v>95</v>
      </c>
      <c r="Y89" s="31"/>
      <c r="Z89" s="28" t="s">
        <v>91</v>
      </c>
      <c r="AA89" s="28"/>
      <c r="AB89" s="28" t="s">
        <v>93</v>
      </c>
      <c r="AC89" s="28"/>
      <c r="AD89" s="28"/>
      <c r="AE89" s="28" t="s">
        <v>93</v>
      </c>
      <c r="AF89" s="28"/>
      <c r="AG89" s="31"/>
      <c r="AH89" s="28" t="s">
        <v>91</v>
      </c>
      <c r="AI89" s="28"/>
      <c r="AJ89" s="31"/>
      <c r="AK89" s="31"/>
      <c r="AL89" s="28" t="s">
        <v>91</v>
      </c>
      <c r="AM89" s="30"/>
    </row>
    <row r="90" spans="1:39" ht="26.25" customHeight="1" x14ac:dyDescent="0.2">
      <c r="A90" s="29">
        <v>44721.805318877319</v>
      </c>
      <c r="B90" s="26" t="s">
        <v>621</v>
      </c>
      <c r="C90" s="26" t="s">
        <v>622</v>
      </c>
      <c r="D90" s="26" t="s">
        <v>627</v>
      </c>
      <c r="E90" s="26" t="s">
        <v>87</v>
      </c>
      <c r="F90" s="26">
        <v>1122531194</v>
      </c>
      <c r="G90" s="26" t="s">
        <v>100</v>
      </c>
      <c r="H90" s="26" t="s">
        <v>89</v>
      </c>
      <c r="I90" s="26" t="s">
        <v>628</v>
      </c>
      <c r="J90" s="28" t="s">
        <v>91</v>
      </c>
      <c r="K90" s="28"/>
      <c r="L90" s="26" t="s">
        <v>629</v>
      </c>
      <c r="M90" s="28" t="s">
        <v>93</v>
      </c>
      <c r="N90" s="28"/>
      <c r="O90" s="30"/>
      <c r="P90" s="26" t="s">
        <v>104</v>
      </c>
      <c r="Q90" s="30"/>
      <c r="R90" s="28"/>
      <c r="S90" s="28"/>
      <c r="T90" s="28"/>
      <c r="U90" s="28">
        <v>5</v>
      </c>
      <c r="V90" s="28" t="s">
        <v>93</v>
      </c>
      <c r="W90" s="28"/>
      <c r="X90" s="28" t="s">
        <v>95</v>
      </c>
      <c r="Y90" s="31"/>
      <c r="Z90" s="28" t="s">
        <v>91</v>
      </c>
      <c r="AA90" s="28"/>
      <c r="AB90" s="28" t="s">
        <v>93</v>
      </c>
      <c r="AC90" s="28"/>
      <c r="AD90" s="28"/>
      <c r="AE90" s="28" t="s">
        <v>93</v>
      </c>
      <c r="AF90" s="28"/>
      <c r="AG90" s="31"/>
      <c r="AH90" s="28" t="s">
        <v>91</v>
      </c>
      <c r="AI90" s="28"/>
      <c r="AJ90" s="31"/>
      <c r="AK90" s="31"/>
      <c r="AL90" s="28" t="s">
        <v>91</v>
      </c>
      <c r="AM90" s="30"/>
    </row>
    <row r="91" spans="1:39" ht="26.25" customHeight="1" x14ac:dyDescent="0.2">
      <c r="A91" s="29">
        <v>44721.807474270834</v>
      </c>
      <c r="B91" s="26" t="s">
        <v>630</v>
      </c>
      <c r="C91" s="26" t="s">
        <v>631</v>
      </c>
      <c r="D91" s="26" t="s">
        <v>632</v>
      </c>
      <c r="E91" s="26" t="s">
        <v>99</v>
      </c>
      <c r="F91" s="26">
        <v>1076622619</v>
      </c>
      <c r="G91" s="26" t="s">
        <v>108</v>
      </c>
      <c r="H91" s="26" t="s">
        <v>633</v>
      </c>
      <c r="I91" s="26" t="s">
        <v>634</v>
      </c>
      <c r="J91" s="28" t="s">
        <v>91</v>
      </c>
      <c r="K91" s="28"/>
      <c r="L91" s="26" t="s">
        <v>92</v>
      </c>
      <c r="M91" s="28" t="s">
        <v>93</v>
      </c>
      <c r="N91" s="28"/>
      <c r="O91" s="30"/>
      <c r="P91" s="26" t="s">
        <v>104</v>
      </c>
      <c r="Q91" s="30"/>
      <c r="R91" s="28"/>
      <c r="S91" s="28"/>
      <c r="T91" s="28"/>
      <c r="U91" s="28">
        <v>5</v>
      </c>
      <c r="V91" s="28" t="s">
        <v>93</v>
      </c>
      <c r="W91" s="28"/>
      <c r="X91" s="28" t="s">
        <v>95</v>
      </c>
      <c r="Y91" s="31"/>
      <c r="Z91" s="28" t="s">
        <v>91</v>
      </c>
      <c r="AA91" s="28"/>
      <c r="AB91" s="28" t="s">
        <v>93</v>
      </c>
      <c r="AC91" s="28"/>
      <c r="AD91" s="28"/>
      <c r="AE91" s="28" t="s">
        <v>93</v>
      </c>
      <c r="AF91" s="28"/>
      <c r="AG91" s="31"/>
      <c r="AH91" s="28" t="s">
        <v>91</v>
      </c>
      <c r="AI91" s="28"/>
      <c r="AJ91" s="31"/>
      <c r="AK91" s="31"/>
      <c r="AL91" s="28" t="s">
        <v>91</v>
      </c>
      <c r="AM91" s="30"/>
    </row>
    <row r="92" spans="1:39" ht="26.25" customHeight="1" x14ac:dyDescent="0.2">
      <c r="A92" s="29">
        <v>44721.813266643519</v>
      </c>
      <c r="B92" s="26" t="s">
        <v>635</v>
      </c>
      <c r="C92" s="26" t="s">
        <v>636</v>
      </c>
      <c r="D92" s="26" t="s">
        <v>637</v>
      </c>
      <c r="E92" s="26" t="s">
        <v>119</v>
      </c>
      <c r="F92" s="26">
        <v>1070012092</v>
      </c>
      <c r="G92" s="26" t="s">
        <v>287</v>
      </c>
      <c r="H92" s="26" t="s">
        <v>600</v>
      </c>
      <c r="I92" s="26" t="s">
        <v>638</v>
      </c>
      <c r="J92" s="28" t="s">
        <v>91</v>
      </c>
      <c r="K92" s="28"/>
      <c r="L92" s="26" t="s">
        <v>149</v>
      </c>
      <c r="M92" s="28" t="s">
        <v>93</v>
      </c>
      <c r="N92" s="28"/>
      <c r="O92" s="30"/>
      <c r="P92" s="26" t="s">
        <v>104</v>
      </c>
      <c r="Q92" s="30"/>
      <c r="R92" s="28"/>
      <c r="S92" s="28"/>
      <c r="T92" s="28"/>
      <c r="U92" s="28">
        <v>5</v>
      </c>
      <c r="V92" s="28" t="s">
        <v>93</v>
      </c>
      <c r="W92" s="28"/>
      <c r="X92" s="28" t="s">
        <v>95</v>
      </c>
      <c r="Y92" s="31"/>
      <c r="Z92" s="28" t="s">
        <v>91</v>
      </c>
      <c r="AA92" s="28"/>
      <c r="AB92" s="28" t="s">
        <v>93</v>
      </c>
      <c r="AC92" s="28"/>
      <c r="AD92" s="28"/>
      <c r="AE92" s="28" t="s">
        <v>93</v>
      </c>
      <c r="AF92" s="28"/>
      <c r="AG92" s="31"/>
      <c r="AH92" s="28" t="s">
        <v>91</v>
      </c>
      <c r="AI92" s="28"/>
      <c r="AJ92" s="31"/>
      <c r="AK92" s="31"/>
      <c r="AL92" s="28" t="s">
        <v>91</v>
      </c>
      <c r="AM92" s="30"/>
    </row>
    <row r="93" spans="1:39" ht="26.25" customHeight="1" x14ac:dyDescent="0.2">
      <c r="A93" s="29">
        <v>44721.817340682872</v>
      </c>
      <c r="B93" s="26" t="s">
        <v>639</v>
      </c>
      <c r="C93" s="26" t="s">
        <v>640</v>
      </c>
      <c r="D93" s="26" t="s">
        <v>641</v>
      </c>
      <c r="E93" s="26" t="s">
        <v>99</v>
      </c>
      <c r="F93" s="26">
        <v>1070014740</v>
      </c>
      <c r="G93" s="26" t="s">
        <v>331</v>
      </c>
      <c r="H93" s="26" t="s">
        <v>89</v>
      </c>
      <c r="I93" s="26" t="s">
        <v>642</v>
      </c>
      <c r="J93" s="28" t="s">
        <v>91</v>
      </c>
      <c r="K93" s="28"/>
      <c r="L93" s="26" t="s">
        <v>242</v>
      </c>
      <c r="M93" s="28" t="s">
        <v>93</v>
      </c>
      <c r="N93" s="28"/>
      <c r="O93" s="30"/>
      <c r="P93" s="26" t="s">
        <v>643</v>
      </c>
      <c r="Q93" s="30"/>
      <c r="R93" s="28"/>
      <c r="S93" s="28"/>
      <c r="T93" s="28">
        <v>4</v>
      </c>
      <c r="U93" s="28"/>
      <c r="V93" s="28" t="s">
        <v>93</v>
      </c>
      <c r="W93" s="28"/>
      <c r="X93" s="28" t="s">
        <v>95</v>
      </c>
      <c r="Y93" s="31"/>
      <c r="Z93" s="28" t="s">
        <v>91</v>
      </c>
      <c r="AA93" s="28"/>
      <c r="AB93" s="28" t="s">
        <v>93</v>
      </c>
      <c r="AC93" s="28"/>
      <c r="AD93" s="28"/>
      <c r="AE93" s="28" t="s">
        <v>93</v>
      </c>
      <c r="AF93" s="28"/>
      <c r="AG93" s="31"/>
      <c r="AH93" s="28" t="s">
        <v>91</v>
      </c>
      <c r="AI93" s="28"/>
      <c r="AJ93" s="31"/>
      <c r="AK93" s="31"/>
      <c r="AL93" s="28" t="s">
        <v>91</v>
      </c>
      <c r="AM93" s="30"/>
    </row>
    <row r="94" spans="1:39" ht="26.25" customHeight="1" x14ac:dyDescent="0.2">
      <c r="A94" s="29">
        <v>44721.822109884262</v>
      </c>
      <c r="B94" s="26" t="s">
        <v>644</v>
      </c>
      <c r="C94" s="26" t="s">
        <v>645</v>
      </c>
      <c r="D94" s="26" t="s">
        <v>646</v>
      </c>
      <c r="E94" s="26" t="s">
        <v>99</v>
      </c>
      <c r="F94" s="26">
        <v>1013120436</v>
      </c>
      <c r="G94" s="26" t="s">
        <v>331</v>
      </c>
      <c r="H94" s="26" t="s">
        <v>494</v>
      </c>
      <c r="I94" s="26" t="s">
        <v>642</v>
      </c>
      <c r="J94" s="28" t="s">
        <v>91</v>
      </c>
      <c r="K94" s="28"/>
      <c r="L94" s="26" t="s">
        <v>92</v>
      </c>
      <c r="M94" s="28" t="s">
        <v>93</v>
      </c>
      <c r="N94" s="28"/>
      <c r="O94" s="30"/>
      <c r="P94" s="26" t="s">
        <v>104</v>
      </c>
      <c r="Q94" s="30"/>
      <c r="R94" s="28"/>
      <c r="S94" s="28"/>
      <c r="T94" s="28"/>
      <c r="U94" s="28">
        <v>5</v>
      </c>
      <c r="V94" s="28" t="s">
        <v>93</v>
      </c>
      <c r="W94" s="28"/>
      <c r="X94" s="28" t="s">
        <v>95</v>
      </c>
      <c r="Y94" s="31"/>
      <c r="Z94" s="28" t="s">
        <v>91</v>
      </c>
      <c r="AA94" s="28"/>
      <c r="AB94" s="28" t="s">
        <v>93</v>
      </c>
      <c r="AC94" s="28"/>
      <c r="AD94" s="28"/>
      <c r="AE94" s="28" t="s">
        <v>93</v>
      </c>
      <c r="AF94" s="28"/>
      <c r="AG94" s="31"/>
      <c r="AH94" s="28" t="s">
        <v>91</v>
      </c>
      <c r="AI94" s="28"/>
      <c r="AJ94" s="31"/>
      <c r="AK94" s="31"/>
      <c r="AL94" s="28" t="s">
        <v>91</v>
      </c>
      <c r="AM94" s="30"/>
    </row>
    <row r="95" spans="1:39" ht="26.25" customHeight="1" x14ac:dyDescent="0.2">
      <c r="A95" s="29">
        <v>44721.823356064815</v>
      </c>
      <c r="B95" s="26" t="s">
        <v>647</v>
      </c>
      <c r="C95" s="26" t="s">
        <v>648</v>
      </c>
      <c r="D95" s="26" t="s">
        <v>649</v>
      </c>
      <c r="E95" s="26" t="s">
        <v>99</v>
      </c>
      <c r="F95" s="26">
        <v>1025536635</v>
      </c>
      <c r="G95" s="26" t="s">
        <v>127</v>
      </c>
      <c r="H95" s="26" t="s">
        <v>405</v>
      </c>
      <c r="I95" s="26" t="s">
        <v>650</v>
      </c>
      <c r="J95" s="28" t="s">
        <v>91</v>
      </c>
      <c r="K95" s="28"/>
      <c r="L95" s="26" t="s">
        <v>149</v>
      </c>
      <c r="M95" s="28" t="s">
        <v>93</v>
      </c>
      <c r="N95" s="28"/>
      <c r="O95" s="30"/>
      <c r="P95" s="26" t="s">
        <v>123</v>
      </c>
      <c r="Q95" s="30"/>
      <c r="R95" s="28"/>
      <c r="S95" s="28"/>
      <c r="T95" s="28"/>
      <c r="U95" s="28">
        <v>5</v>
      </c>
      <c r="V95" s="28" t="s">
        <v>93</v>
      </c>
      <c r="W95" s="28"/>
      <c r="X95" s="28" t="s">
        <v>95</v>
      </c>
      <c r="Y95" s="31"/>
      <c r="Z95" s="28" t="s">
        <v>91</v>
      </c>
      <c r="AA95" s="28"/>
      <c r="AB95" s="28" t="s">
        <v>93</v>
      </c>
      <c r="AC95" s="28"/>
      <c r="AD95" s="28"/>
      <c r="AE95" s="28" t="s">
        <v>93</v>
      </c>
      <c r="AF95" s="28"/>
      <c r="AG95" s="31"/>
      <c r="AH95" s="28" t="s">
        <v>91</v>
      </c>
      <c r="AI95" s="28"/>
      <c r="AJ95" s="31"/>
      <c r="AK95" s="31"/>
      <c r="AL95" s="28" t="s">
        <v>91</v>
      </c>
      <c r="AM95" s="30"/>
    </row>
    <row r="96" spans="1:39" ht="26.25" customHeight="1" x14ac:dyDescent="0.2">
      <c r="A96" s="29">
        <v>44721.823647118057</v>
      </c>
      <c r="B96" s="26" t="s">
        <v>644</v>
      </c>
      <c r="C96" s="26" t="s">
        <v>645</v>
      </c>
      <c r="D96" s="26" t="s">
        <v>651</v>
      </c>
      <c r="E96" s="26" t="s">
        <v>99</v>
      </c>
      <c r="F96" s="26">
        <v>1039060864</v>
      </c>
      <c r="G96" s="26" t="s">
        <v>127</v>
      </c>
      <c r="H96" s="32" t="s">
        <v>652</v>
      </c>
      <c r="I96" s="26" t="s">
        <v>653</v>
      </c>
      <c r="J96" s="28" t="s">
        <v>91</v>
      </c>
      <c r="K96" s="28"/>
      <c r="L96" s="26" t="s">
        <v>92</v>
      </c>
      <c r="M96" s="28" t="s">
        <v>93</v>
      </c>
      <c r="N96" s="28"/>
      <c r="O96" s="30"/>
      <c r="P96" s="26" t="s">
        <v>104</v>
      </c>
      <c r="Q96" s="30"/>
      <c r="R96" s="28"/>
      <c r="S96" s="28"/>
      <c r="T96" s="28"/>
      <c r="U96" s="28">
        <v>5</v>
      </c>
      <c r="V96" s="28" t="s">
        <v>93</v>
      </c>
      <c r="W96" s="28"/>
      <c r="X96" s="28" t="s">
        <v>95</v>
      </c>
      <c r="Y96" s="31"/>
      <c r="Z96" s="28" t="s">
        <v>91</v>
      </c>
      <c r="AA96" s="28"/>
      <c r="AB96" s="28" t="s">
        <v>93</v>
      </c>
      <c r="AC96" s="28"/>
      <c r="AD96" s="28"/>
      <c r="AE96" s="28" t="s">
        <v>93</v>
      </c>
      <c r="AF96" s="28"/>
      <c r="AG96" s="31"/>
      <c r="AH96" s="28" t="s">
        <v>91</v>
      </c>
      <c r="AI96" s="28"/>
      <c r="AJ96" s="31"/>
      <c r="AK96" s="31"/>
      <c r="AL96" s="28" t="s">
        <v>91</v>
      </c>
      <c r="AM96" s="30"/>
    </row>
    <row r="97" spans="1:39" ht="26.25" customHeight="1" x14ac:dyDescent="0.2">
      <c r="A97" s="29">
        <v>44721.823652615742</v>
      </c>
      <c r="B97" s="26" t="s">
        <v>654</v>
      </c>
      <c r="C97" s="26" t="s">
        <v>655</v>
      </c>
      <c r="D97" s="26" t="s">
        <v>656</v>
      </c>
      <c r="E97" s="26" t="s">
        <v>99</v>
      </c>
      <c r="F97" s="26">
        <v>1063169742</v>
      </c>
      <c r="G97" s="26" t="s">
        <v>127</v>
      </c>
      <c r="H97" s="26" t="s">
        <v>657</v>
      </c>
      <c r="I97" s="26" t="s">
        <v>658</v>
      </c>
      <c r="J97" s="28" t="s">
        <v>91</v>
      </c>
      <c r="K97" s="28"/>
      <c r="L97" s="26" t="s">
        <v>602</v>
      </c>
      <c r="M97" s="28" t="s">
        <v>93</v>
      </c>
      <c r="N97" s="28"/>
      <c r="O97" s="30"/>
      <c r="P97" s="26" t="s">
        <v>104</v>
      </c>
      <c r="Q97" s="30"/>
      <c r="R97" s="28"/>
      <c r="S97" s="28"/>
      <c r="T97" s="28"/>
      <c r="U97" s="28">
        <v>5</v>
      </c>
      <c r="V97" s="28" t="s">
        <v>93</v>
      </c>
      <c r="W97" s="28"/>
      <c r="X97" s="28" t="s">
        <v>95</v>
      </c>
      <c r="Y97" s="31"/>
      <c r="Z97" s="28" t="s">
        <v>91</v>
      </c>
      <c r="AA97" s="28"/>
      <c r="AB97" s="28" t="s">
        <v>93</v>
      </c>
      <c r="AC97" s="28"/>
      <c r="AD97" s="28"/>
      <c r="AE97" s="28" t="s">
        <v>93</v>
      </c>
      <c r="AF97" s="28"/>
      <c r="AG97" s="31"/>
      <c r="AH97" s="28" t="s">
        <v>91</v>
      </c>
      <c r="AI97" s="28"/>
      <c r="AJ97" s="31"/>
      <c r="AK97" s="31"/>
      <c r="AL97" s="28" t="s">
        <v>91</v>
      </c>
      <c r="AM97" s="30"/>
    </row>
    <row r="98" spans="1:39" ht="26.25" customHeight="1" x14ac:dyDescent="0.2">
      <c r="A98" s="29">
        <v>44721.823677673616</v>
      </c>
      <c r="B98" s="26" t="s">
        <v>659</v>
      </c>
      <c r="C98" s="26" t="s">
        <v>660</v>
      </c>
      <c r="D98" s="26" t="s">
        <v>661</v>
      </c>
      <c r="E98" s="26" t="s">
        <v>99</v>
      </c>
      <c r="F98" s="26">
        <v>1077113183</v>
      </c>
      <c r="G98" s="26" t="s">
        <v>259</v>
      </c>
      <c r="H98" s="26" t="s">
        <v>600</v>
      </c>
      <c r="I98" s="26" t="s">
        <v>601</v>
      </c>
      <c r="J98" s="28"/>
      <c r="K98" s="28" t="s">
        <v>92</v>
      </c>
      <c r="L98" s="26" t="s">
        <v>662</v>
      </c>
      <c r="M98" s="28"/>
      <c r="N98" s="28" t="s">
        <v>92</v>
      </c>
      <c r="O98" s="26" t="s">
        <v>663</v>
      </c>
      <c r="P98" s="26" t="s">
        <v>123</v>
      </c>
      <c r="Q98" s="30"/>
      <c r="R98" s="28"/>
      <c r="S98" s="28"/>
      <c r="T98" s="28"/>
      <c r="U98" s="28">
        <v>5</v>
      </c>
      <c r="V98" s="28" t="s">
        <v>93</v>
      </c>
      <c r="W98" s="28"/>
      <c r="X98" s="28" t="s">
        <v>95</v>
      </c>
      <c r="Y98" s="31"/>
      <c r="Z98" s="28" t="s">
        <v>91</v>
      </c>
      <c r="AA98" s="28"/>
      <c r="AB98" s="28"/>
      <c r="AC98" s="28"/>
      <c r="AD98" s="28" t="s">
        <v>83</v>
      </c>
      <c r="AE98" s="28" t="s">
        <v>93</v>
      </c>
      <c r="AF98" s="28"/>
      <c r="AG98" s="31"/>
      <c r="AH98" s="28" t="s">
        <v>91</v>
      </c>
      <c r="AI98" s="28"/>
      <c r="AJ98" s="31"/>
      <c r="AK98" s="31"/>
      <c r="AL98" s="28" t="s">
        <v>91</v>
      </c>
      <c r="AM98" s="30"/>
    </row>
    <row r="99" spans="1:39" ht="26.25" customHeight="1" x14ac:dyDescent="0.2">
      <c r="A99" s="29">
        <v>44721.823744537032</v>
      </c>
      <c r="B99" s="26" t="s">
        <v>664</v>
      </c>
      <c r="C99" s="26" t="s">
        <v>665</v>
      </c>
      <c r="D99" s="26" t="s">
        <v>666</v>
      </c>
      <c r="E99" s="26" t="s">
        <v>99</v>
      </c>
      <c r="F99" s="26">
        <v>1141525025</v>
      </c>
      <c r="G99" s="26" t="s">
        <v>331</v>
      </c>
      <c r="H99" s="26" t="s">
        <v>667</v>
      </c>
      <c r="I99" s="26" t="s">
        <v>668</v>
      </c>
      <c r="J99" s="28" t="s">
        <v>91</v>
      </c>
      <c r="K99" s="28"/>
      <c r="L99" s="26" t="s">
        <v>92</v>
      </c>
      <c r="M99" s="28" t="s">
        <v>93</v>
      </c>
      <c r="N99" s="28"/>
      <c r="O99" s="30"/>
      <c r="P99" s="26" t="s">
        <v>669</v>
      </c>
      <c r="Q99" s="30"/>
      <c r="R99" s="28"/>
      <c r="S99" s="28"/>
      <c r="T99" s="28"/>
      <c r="U99" s="28">
        <v>5</v>
      </c>
      <c r="V99" s="28" t="s">
        <v>93</v>
      </c>
      <c r="W99" s="28"/>
      <c r="X99" s="28" t="s">
        <v>95</v>
      </c>
      <c r="Y99" s="31"/>
      <c r="Z99" s="28" t="s">
        <v>91</v>
      </c>
      <c r="AA99" s="28"/>
      <c r="AB99" s="28" t="s">
        <v>93</v>
      </c>
      <c r="AC99" s="28"/>
      <c r="AD99" s="28"/>
      <c r="AE99" s="28" t="s">
        <v>93</v>
      </c>
      <c r="AF99" s="28"/>
      <c r="AG99" s="31"/>
      <c r="AH99" s="28" t="s">
        <v>91</v>
      </c>
      <c r="AI99" s="28"/>
      <c r="AJ99" s="31"/>
      <c r="AK99" s="31"/>
      <c r="AL99" s="28" t="s">
        <v>91</v>
      </c>
      <c r="AM99" s="30"/>
    </row>
    <row r="100" spans="1:39" ht="26.25" customHeight="1" x14ac:dyDescent="0.2">
      <c r="A100" s="29">
        <v>44721.82415753472</v>
      </c>
      <c r="B100" s="26" t="s">
        <v>670</v>
      </c>
      <c r="C100" s="26" t="s">
        <v>671</v>
      </c>
      <c r="D100" s="26" t="s">
        <v>672</v>
      </c>
      <c r="E100" s="26" t="s">
        <v>99</v>
      </c>
      <c r="F100" s="26">
        <v>1070015446</v>
      </c>
      <c r="G100" s="26" t="s">
        <v>100</v>
      </c>
      <c r="H100" s="26" t="s">
        <v>673</v>
      </c>
      <c r="I100" s="26" t="s">
        <v>628</v>
      </c>
      <c r="J100" s="28" t="s">
        <v>91</v>
      </c>
      <c r="K100" s="28"/>
      <c r="L100" s="26" t="s">
        <v>242</v>
      </c>
      <c r="M100" s="28" t="s">
        <v>93</v>
      </c>
      <c r="N100" s="28"/>
      <c r="O100" s="30"/>
      <c r="P100" s="26" t="s">
        <v>674</v>
      </c>
      <c r="Q100" s="30"/>
      <c r="R100" s="28"/>
      <c r="S100" s="28"/>
      <c r="T100" s="28"/>
      <c r="U100" s="28">
        <v>5</v>
      </c>
      <c r="V100" s="28" t="s">
        <v>93</v>
      </c>
      <c r="W100" s="28"/>
      <c r="X100" s="28" t="s">
        <v>95</v>
      </c>
      <c r="Y100" s="31"/>
      <c r="Z100" s="28" t="s">
        <v>91</v>
      </c>
      <c r="AA100" s="28"/>
      <c r="AB100" s="28"/>
      <c r="AC100" s="28"/>
      <c r="AD100" s="28" t="s">
        <v>83</v>
      </c>
      <c r="AE100" s="28" t="s">
        <v>93</v>
      </c>
      <c r="AF100" s="28"/>
      <c r="AG100" s="31"/>
      <c r="AH100" s="28"/>
      <c r="AI100" s="28" t="s">
        <v>92</v>
      </c>
      <c r="AJ100" s="28" t="s">
        <v>675</v>
      </c>
      <c r="AK100" s="28" t="s">
        <v>115</v>
      </c>
      <c r="AL100" s="28" t="s">
        <v>91</v>
      </c>
      <c r="AM100" s="30"/>
    </row>
    <row r="101" spans="1:39" ht="26.25" customHeight="1" x14ac:dyDescent="0.2">
      <c r="A101" s="29">
        <v>44721.82426616898</v>
      </c>
      <c r="B101" s="26" t="s">
        <v>676</v>
      </c>
      <c r="C101" s="26" t="s">
        <v>677</v>
      </c>
      <c r="D101" s="26" t="s">
        <v>678</v>
      </c>
      <c r="E101" s="26" t="s">
        <v>99</v>
      </c>
      <c r="F101" s="26">
        <v>1023304382</v>
      </c>
      <c r="G101" s="26" t="s">
        <v>396</v>
      </c>
      <c r="H101" s="26" t="s">
        <v>508</v>
      </c>
      <c r="I101" s="26" t="s">
        <v>679</v>
      </c>
      <c r="J101" s="28" t="s">
        <v>91</v>
      </c>
      <c r="K101" s="28"/>
      <c r="L101" s="26" t="s">
        <v>92</v>
      </c>
      <c r="M101" s="28" t="s">
        <v>93</v>
      </c>
      <c r="N101" s="28"/>
      <c r="O101" s="30"/>
      <c r="P101" s="26" t="s">
        <v>104</v>
      </c>
      <c r="Q101" s="30"/>
      <c r="R101" s="28"/>
      <c r="S101" s="28"/>
      <c r="T101" s="28"/>
      <c r="U101" s="28">
        <v>5</v>
      </c>
      <c r="V101" s="28" t="s">
        <v>93</v>
      </c>
      <c r="W101" s="28"/>
      <c r="X101" s="28" t="s">
        <v>95</v>
      </c>
      <c r="Y101" s="31"/>
      <c r="Z101" s="28" t="s">
        <v>91</v>
      </c>
      <c r="AA101" s="28"/>
      <c r="AB101" s="28" t="s">
        <v>93</v>
      </c>
      <c r="AC101" s="28"/>
      <c r="AD101" s="28"/>
      <c r="AE101" s="28" t="s">
        <v>93</v>
      </c>
      <c r="AF101" s="28"/>
      <c r="AG101" s="31"/>
      <c r="AH101" s="28" t="s">
        <v>91</v>
      </c>
      <c r="AI101" s="28"/>
      <c r="AJ101" s="31"/>
      <c r="AK101" s="31"/>
      <c r="AL101" s="28" t="s">
        <v>91</v>
      </c>
      <c r="AM101" s="30"/>
    </row>
    <row r="102" spans="1:39" ht="26.25" customHeight="1" x14ac:dyDescent="0.2">
      <c r="A102" s="29">
        <v>44721.824469548606</v>
      </c>
      <c r="B102" s="26" t="s">
        <v>680</v>
      </c>
      <c r="C102" s="26" t="s">
        <v>681</v>
      </c>
      <c r="D102" s="26" t="s">
        <v>682</v>
      </c>
      <c r="E102" s="26" t="s">
        <v>99</v>
      </c>
      <c r="F102" s="26">
        <v>1031816792</v>
      </c>
      <c r="G102" s="26" t="s">
        <v>127</v>
      </c>
      <c r="H102" s="26">
        <v>2009</v>
      </c>
      <c r="I102" s="26" t="s">
        <v>683</v>
      </c>
      <c r="J102" s="28" t="s">
        <v>91</v>
      </c>
      <c r="K102" s="28"/>
      <c r="L102" s="26" t="s">
        <v>149</v>
      </c>
      <c r="M102" s="28" t="s">
        <v>93</v>
      </c>
      <c r="N102" s="28"/>
      <c r="O102" s="30"/>
      <c r="P102" s="26" t="s">
        <v>94</v>
      </c>
      <c r="Q102" s="30"/>
      <c r="R102" s="28"/>
      <c r="S102" s="28"/>
      <c r="T102" s="28"/>
      <c r="U102" s="28">
        <v>5</v>
      </c>
      <c r="V102" s="28" t="s">
        <v>93</v>
      </c>
      <c r="W102" s="28"/>
      <c r="X102" s="28" t="s">
        <v>95</v>
      </c>
      <c r="Y102" s="31"/>
      <c r="Z102" s="28" t="s">
        <v>91</v>
      </c>
      <c r="AA102" s="28"/>
      <c r="AB102" s="28" t="s">
        <v>93</v>
      </c>
      <c r="AC102" s="28"/>
      <c r="AD102" s="28"/>
      <c r="AE102" s="28" t="s">
        <v>93</v>
      </c>
      <c r="AF102" s="28"/>
      <c r="AG102" s="31"/>
      <c r="AH102" s="28" t="s">
        <v>91</v>
      </c>
      <c r="AI102" s="28"/>
      <c r="AJ102" s="31"/>
      <c r="AK102" s="31"/>
      <c r="AL102" s="28" t="s">
        <v>91</v>
      </c>
      <c r="AM102" s="30"/>
    </row>
    <row r="103" spans="1:39" ht="26.25" customHeight="1" x14ac:dyDescent="0.2">
      <c r="A103" s="29">
        <v>44721.824858148146</v>
      </c>
      <c r="B103" s="26" t="s">
        <v>684</v>
      </c>
      <c r="C103" s="26" t="s">
        <v>685</v>
      </c>
      <c r="D103" s="26" t="s">
        <v>686</v>
      </c>
      <c r="E103" s="26" t="s">
        <v>99</v>
      </c>
      <c r="F103" s="26">
        <v>1072701354</v>
      </c>
      <c r="G103" s="26" t="s">
        <v>127</v>
      </c>
      <c r="H103" s="26" t="s">
        <v>687</v>
      </c>
      <c r="I103" s="26" t="s">
        <v>688</v>
      </c>
      <c r="J103" s="28" t="s">
        <v>91</v>
      </c>
      <c r="K103" s="28"/>
      <c r="L103" s="26" t="s">
        <v>149</v>
      </c>
      <c r="M103" s="28" t="s">
        <v>93</v>
      </c>
      <c r="N103" s="28"/>
      <c r="O103" s="30"/>
      <c r="P103" s="26" t="s">
        <v>689</v>
      </c>
      <c r="Q103" s="30"/>
      <c r="R103" s="28"/>
      <c r="S103" s="28"/>
      <c r="T103" s="28"/>
      <c r="U103" s="28">
        <v>5</v>
      </c>
      <c r="V103" s="28" t="s">
        <v>93</v>
      </c>
      <c r="W103" s="28"/>
      <c r="X103" s="28" t="s">
        <v>95</v>
      </c>
      <c r="Y103" s="31"/>
      <c r="Z103" s="28" t="s">
        <v>91</v>
      </c>
      <c r="AA103" s="28"/>
      <c r="AB103" s="28" t="s">
        <v>93</v>
      </c>
      <c r="AC103" s="28"/>
      <c r="AD103" s="28"/>
      <c r="AE103" s="28" t="s">
        <v>93</v>
      </c>
      <c r="AF103" s="28"/>
      <c r="AG103" s="31"/>
      <c r="AH103" s="28" t="s">
        <v>91</v>
      </c>
      <c r="AI103" s="28"/>
      <c r="AJ103" s="31"/>
      <c r="AK103" s="31"/>
      <c r="AL103" s="28" t="s">
        <v>91</v>
      </c>
      <c r="AM103" s="30"/>
    </row>
    <row r="104" spans="1:39" ht="26.25" customHeight="1" x14ac:dyDescent="0.2">
      <c r="A104" s="29">
        <v>44721.825471481483</v>
      </c>
      <c r="B104" s="26" t="s">
        <v>690</v>
      </c>
      <c r="C104" s="26" t="s">
        <v>691</v>
      </c>
      <c r="D104" s="26" t="s">
        <v>692</v>
      </c>
      <c r="E104" s="26" t="s">
        <v>99</v>
      </c>
      <c r="F104" s="26">
        <v>1022976202</v>
      </c>
      <c r="G104" s="26" t="s">
        <v>396</v>
      </c>
      <c r="H104" s="26" t="s">
        <v>693</v>
      </c>
      <c r="I104" s="26" t="s">
        <v>694</v>
      </c>
      <c r="J104" s="28" t="s">
        <v>91</v>
      </c>
      <c r="K104" s="28"/>
      <c r="L104" s="26" t="s">
        <v>149</v>
      </c>
      <c r="M104" s="28" t="s">
        <v>93</v>
      </c>
      <c r="N104" s="28"/>
      <c r="O104" s="30"/>
      <c r="P104" s="26" t="s">
        <v>695</v>
      </c>
      <c r="Q104" s="30"/>
      <c r="R104" s="28"/>
      <c r="S104" s="28"/>
      <c r="T104" s="28">
        <v>4</v>
      </c>
      <c r="U104" s="28"/>
      <c r="V104" s="28" t="s">
        <v>93</v>
      </c>
      <c r="W104" s="28"/>
      <c r="X104" s="28" t="s">
        <v>95</v>
      </c>
      <c r="Y104" s="31"/>
      <c r="Z104" s="28" t="s">
        <v>91</v>
      </c>
      <c r="AA104" s="28"/>
      <c r="AB104" s="28" t="s">
        <v>93</v>
      </c>
      <c r="AC104" s="28"/>
      <c r="AD104" s="28"/>
      <c r="AE104" s="28" t="s">
        <v>93</v>
      </c>
      <c r="AF104" s="28"/>
      <c r="AG104" s="31"/>
      <c r="AH104" s="28" t="s">
        <v>91</v>
      </c>
      <c r="AI104" s="28"/>
      <c r="AJ104" s="31"/>
      <c r="AK104" s="31"/>
      <c r="AL104" s="28" t="s">
        <v>91</v>
      </c>
      <c r="AM104" s="30"/>
    </row>
    <row r="105" spans="1:39" ht="26.25" customHeight="1" x14ac:dyDescent="0.2">
      <c r="A105" s="29">
        <v>44721.825725821764</v>
      </c>
      <c r="B105" s="26" t="s">
        <v>696</v>
      </c>
      <c r="C105" s="26" t="s">
        <v>697</v>
      </c>
      <c r="D105" s="26" t="s">
        <v>698</v>
      </c>
      <c r="E105" s="26" t="s">
        <v>99</v>
      </c>
      <c r="F105" s="26">
        <v>1070008572</v>
      </c>
      <c r="G105" s="26" t="s">
        <v>234</v>
      </c>
      <c r="H105" s="26">
        <v>2007</v>
      </c>
      <c r="I105" s="26" t="s">
        <v>699</v>
      </c>
      <c r="J105" s="28" t="s">
        <v>91</v>
      </c>
      <c r="K105" s="28"/>
      <c r="L105" s="26" t="s">
        <v>242</v>
      </c>
      <c r="M105" s="28" t="s">
        <v>93</v>
      </c>
      <c r="N105" s="28"/>
      <c r="O105" s="30"/>
      <c r="P105" s="26" t="s">
        <v>123</v>
      </c>
      <c r="Q105" s="30"/>
      <c r="R105" s="28"/>
      <c r="S105" s="28"/>
      <c r="T105" s="28"/>
      <c r="U105" s="28">
        <v>5</v>
      </c>
      <c r="V105" s="28" t="s">
        <v>93</v>
      </c>
      <c r="W105" s="28"/>
      <c r="X105" s="28" t="s">
        <v>95</v>
      </c>
      <c r="Y105" s="31"/>
      <c r="Z105" s="28" t="s">
        <v>91</v>
      </c>
      <c r="AA105" s="28"/>
      <c r="AB105" s="28" t="s">
        <v>93</v>
      </c>
      <c r="AC105" s="28"/>
      <c r="AD105" s="28"/>
      <c r="AE105" s="28" t="s">
        <v>93</v>
      </c>
      <c r="AF105" s="28"/>
      <c r="AG105" s="31"/>
      <c r="AH105" s="28" t="s">
        <v>91</v>
      </c>
      <c r="AI105" s="28"/>
      <c r="AJ105" s="31"/>
      <c r="AK105" s="31"/>
      <c r="AL105" s="28" t="s">
        <v>91</v>
      </c>
      <c r="AM105" s="30"/>
    </row>
    <row r="106" spans="1:39" ht="26.25" customHeight="1" x14ac:dyDescent="0.2">
      <c r="A106" s="29">
        <v>44721.826008726857</v>
      </c>
      <c r="B106" s="26" t="s">
        <v>647</v>
      </c>
      <c r="C106" s="26" t="s">
        <v>648</v>
      </c>
      <c r="D106" s="26" t="s">
        <v>700</v>
      </c>
      <c r="E106" s="26" t="s">
        <v>99</v>
      </c>
      <c r="F106" s="26">
        <v>1025545064</v>
      </c>
      <c r="G106" s="26" t="s">
        <v>234</v>
      </c>
      <c r="H106" s="26" t="s">
        <v>701</v>
      </c>
      <c r="I106" s="26" t="s">
        <v>638</v>
      </c>
      <c r="J106" s="28" t="s">
        <v>91</v>
      </c>
      <c r="K106" s="28"/>
      <c r="L106" s="26" t="s">
        <v>149</v>
      </c>
      <c r="M106" s="28" t="s">
        <v>93</v>
      </c>
      <c r="N106" s="28"/>
      <c r="O106" s="30"/>
      <c r="P106" s="26" t="s">
        <v>123</v>
      </c>
      <c r="Q106" s="30"/>
      <c r="R106" s="28"/>
      <c r="S106" s="28"/>
      <c r="T106" s="28"/>
      <c r="U106" s="28">
        <v>5</v>
      </c>
      <c r="V106" s="28" t="s">
        <v>93</v>
      </c>
      <c r="W106" s="28"/>
      <c r="X106" s="28" t="s">
        <v>95</v>
      </c>
      <c r="Y106" s="31"/>
      <c r="Z106" s="28" t="s">
        <v>91</v>
      </c>
      <c r="AA106" s="28"/>
      <c r="AB106" s="28" t="s">
        <v>93</v>
      </c>
      <c r="AC106" s="28"/>
      <c r="AD106" s="28"/>
      <c r="AE106" s="28" t="s">
        <v>93</v>
      </c>
      <c r="AF106" s="28"/>
      <c r="AG106" s="31"/>
      <c r="AH106" s="28" t="s">
        <v>91</v>
      </c>
      <c r="AI106" s="28"/>
      <c r="AJ106" s="31"/>
      <c r="AK106" s="31"/>
      <c r="AL106" s="28" t="s">
        <v>91</v>
      </c>
      <c r="AM106" s="30"/>
    </row>
    <row r="107" spans="1:39" ht="26.25" customHeight="1" x14ac:dyDescent="0.2">
      <c r="A107" s="29">
        <v>44721.826161458332</v>
      </c>
      <c r="B107" s="26" t="s">
        <v>644</v>
      </c>
      <c r="C107" s="26" t="s">
        <v>645</v>
      </c>
      <c r="D107" s="26" t="s">
        <v>702</v>
      </c>
      <c r="E107" s="26" t="s">
        <v>99</v>
      </c>
      <c r="F107" s="26">
        <v>1025152302</v>
      </c>
      <c r="G107" s="26" t="s">
        <v>703</v>
      </c>
      <c r="H107" s="26" t="s">
        <v>704</v>
      </c>
      <c r="I107" s="26" t="s">
        <v>705</v>
      </c>
      <c r="J107" s="28" t="s">
        <v>91</v>
      </c>
      <c r="K107" s="28"/>
      <c r="L107" s="26" t="s">
        <v>92</v>
      </c>
      <c r="M107" s="28" t="s">
        <v>93</v>
      </c>
      <c r="N107" s="28"/>
      <c r="O107" s="30"/>
      <c r="P107" s="26" t="s">
        <v>620</v>
      </c>
      <c r="Q107" s="30"/>
      <c r="R107" s="28"/>
      <c r="S107" s="28">
        <v>3</v>
      </c>
      <c r="T107" s="28"/>
      <c r="U107" s="28"/>
      <c r="V107" s="28" t="s">
        <v>93</v>
      </c>
      <c r="W107" s="28"/>
      <c r="X107" s="28" t="s">
        <v>95</v>
      </c>
      <c r="Y107" s="31"/>
      <c r="Z107" s="28" t="s">
        <v>91</v>
      </c>
      <c r="AA107" s="28"/>
      <c r="AB107" s="28"/>
      <c r="AC107" s="28"/>
      <c r="AD107" s="28" t="s">
        <v>83</v>
      </c>
      <c r="AE107" s="28" t="s">
        <v>93</v>
      </c>
      <c r="AF107" s="28"/>
      <c r="AG107" s="31"/>
      <c r="AH107" s="28"/>
      <c r="AI107" s="28" t="s">
        <v>92</v>
      </c>
      <c r="AJ107" s="28" t="s">
        <v>706</v>
      </c>
      <c r="AK107" s="28" t="s">
        <v>707</v>
      </c>
      <c r="AL107" s="28" t="s">
        <v>91</v>
      </c>
      <c r="AM107" s="30"/>
    </row>
    <row r="108" spans="1:39" ht="26.25" customHeight="1" x14ac:dyDescent="0.2">
      <c r="A108" s="29">
        <v>44721.826542013892</v>
      </c>
      <c r="B108" s="26" t="s">
        <v>708</v>
      </c>
      <c r="C108" s="26" t="s">
        <v>709</v>
      </c>
      <c r="D108" s="26" t="s">
        <v>710</v>
      </c>
      <c r="E108" s="26" t="s">
        <v>99</v>
      </c>
      <c r="F108" s="26">
        <v>1072654708</v>
      </c>
      <c r="G108" s="26" t="s">
        <v>127</v>
      </c>
      <c r="H108" s="26" t="s">
        <v>405</v>
      </c>
      <c r="I108" s="26" t="s">
        <v>650</v>
      </c>
      <c r="J108" s="28" t="s">
        <v>91</v>
      </c>
      <c r="K108" s="28"/>
      <c r="L108" s="26" t="s">
        <v>711</v>
      </c>
      <c r="M108" s="28" t="s">
        <v>93</v>
      </c>
      <c r="N108" s="28"/>
      <c r="O108" s="30"/>
      <c r="P108" s="26" t="s">
        <v>620</v>
      </c>
      <c r="Q108" s="30"/>
      <c r="R108" s="28"/>
      <c r="S108" s="28"/>
      <c r="T108" s="28">
        <v>4</v>
      </c>
      <c r="U108" s="28"/>
      <c r="V108" s="28" t="s">
        <v>93</v>
      </c>
      <c r="W108" s="28"/>
      <c r="X108" s="28" t="s">
        <v>113</v>
      </c>
      <c r="Y108" s="31"/>
      <c r="Z108" s="28" t="s">
        <v>91</v>
      </c>
      <c r="AA108" s="28"/>
      <c r="AB108" s="28" t="s">
        <v>93</v>
      </c>
      <c r="AC108" s="28"/>
      <c r="AD108" s="28"/>
      <c r="AE108" s="28" t="s">
        <v>93</v>
      </c>
      <c r="AF108" s="28"/>
      <c r="AG108" s="31"/>
      <c r="AH108" s="28" t="s">
        <v>91</v>
      </c>
      <c r="AI108" s="28"/>
      <c r="AJ108" s="31"/>
      <c r="AK108" s="31"/>
      <c r="AL108" s="28" t="s">
        <v>91</v>
      </c>
      <c r="AM108" s="30"/>
    </row>
    <row r="109" spans="1:39" ht="26.25" customHeight="1" x14ac:dyDescent="0.2">
      <c r="A109" s="29">
        <v>44721.826891550925</v>
      </c>
      <c r="B109" s="26" t="s">
        <v>712</v>
      </c>
      <c r="C109" s="26" t="s">
        <v>713</v>
      </c>
      <c r="D109" s="26" t="s">
        <v>714</v>
      </c>
      <c r="E109" s="26" t="s">
        <v>99</v>
      </c>
      <c r="F109" s="26">
        <v>1072654478</v>
      </c>
      <c r="G109" s="26" t="s">
        <v>351</v>
      </c>
      <c r="H109" s="26" t="s">
        <v>715</v>
      </c>
      <c r="I109" s="26" t="s">
        <v>716</v>
      </c>
      <c r="J109" s="28"/>
      <c r="K109" s="28" t="s">
        <v>92</v>
      </c>
      <c r="L109" s="26" t="s">
        <v>717</v>
      </c>
      <c r="M109" s="28"/>
      <c r="N109" s="28" t="s">
        <v>92</v>
      </c>
      <c r="O109" s="26" t="s">
        <v>718</v>
      </c>
      <c r="P109" s="26" t="s">
        <v>104</v>
      </c>
      <c r="Q109" s="30"/>
      <c r="R109" s="28"/>
      <c r="S109" s="28"/>
      <c r="T109" s="28"/>
      <c r="U109" s="28">
        <v>5</v>
      </c>
      <c r="V109" s="28" t="s">
        <v>93</v>
      </c>
      <c r="W109" s="28"/>
      <c r="X109" s="28" t="s">
        <v>95</v>
      </c>
      <c r="Y109" s="31"/>
      <c r="Z109" s="28" t="s">
        <v>91</v>
      </c>
      <c r="AA109" s="28"/>
      <c r="AB109" s="28" t="s">
        <v>93</v>
      </c>
      <c r="AC109" s="28"/>
      <c r="AD109" s="28"/>
      <c r="AE109" s="28" t="s">
        <v>93</v>
      </c>
      <c r="AF109" s="28"/>
      <c r="AG109" s="31"/>
      <c r="AH109" s="28" t="s">
        <v>91</v>
      </c>
      <c r="AI109" s="28"/>
      <c r="AJ109" s="31"/>
      <c r="AK109" s="31"/>
      <c r="AL109" s="28" t="s">
        <v>91</v>
      </c>
      <c r="AM109" s="30"/>
    </row>
    <row r="110" spans="1:39" ht="26.25" customHeight="1" x14ac:dyDescent="0.2">
      <c r="A110" s="29">
        <v>44721.828266655095</v>
      </c>
      <c r="B110" s="26" t="s">
        <v>719</v>
      </c>
      <c r="C110" s="26" t="s">
        <v>720</v>
      </c>
      <c r="D110" s="26" t="s">
        <v>577</v>
      </c>
      <c r="E110" s="26" t="s">
        <v>87</v>
      </c>
      <c r="F110" s="26">
        <v>1034399839</v>
      </c>
      <c r="G110" s="26" t="s">
        <v>572</v>
      </c>
      <c r="H110" s="26" t="s">
        <v>370</v>
      </c>
      <c r="I110" s="26" t="s">
        <v>721</v>
      </c>
      <c r="J110" s="28" t="s">
        <v>91</v>
      </c>
      <c r="K110" s="28"/>
      <c r="L110" s="26" t="s">
        <v>722</v>
      </c>
      <c r="M110" s="28" t="s">
        <v>93</v>
      </c>
      <c r="N110" s="28"/>
      <c r="O110" s="30"/>
      <c r="P110" s="26" t="s">
        <v>104</v>
      </c>
      <c r="Q110" s="30"/>
      <c r="R110" s="28"/>
      <c r="S110" s="28"/>
      <c r="T110" s="28"/>
      <c r="U110" s="28">
        <v>5</v>
      </c>
      <c r="V110" s="28" t="s">
        <v>93</v>
      </c>
      <c r="W110" s="28"/>
      <c r="X110" s="28" t="s">
        <v>95</v>
      </c>
      <c r="Y110" s="31"/>
      <c r="Z110" s="28" t="s">
        <v>91</v>
      </c>
      <c r="AA110" s="28"/>
      <c r="AB110" s="28" t="s">
        <v>93</v>
      </c>
      <c r="AC110" s="28"/>
      <c r="AD110" s="28"/>
      <c r="AE110" s="28" t="s">
        <v>93</v>
      </c>
      <c r="AF110" s="28"/>
      <c r="AG110" s="31"/>
      <c r="AH110" s="28" t="s">
        <v>91</v>
      </c>
      <c r="AI110" s="28"/>
      <c r="AJ110" s="31"/>
      <c r="AK110" s="31"/>
      <c r="AL110" s="28" t="s">
        <v>91</v>
      </c>
      <c r="AM110" s="30"/>
    </row>
    <row r="111" spans="1:39" ht="26.25" customHeight="1" x14ac:dyDescent="0.2">
      <c r="A111" s="29">
        <v>44721.828362060187</v>
      </c>
      <c r="B111" s="26" t="s">
        <v>723</v>
      </c>
      <c r="C111" s="26" t="s">
        <v>724</v>
      </c>
      <c r="D111" s="26" t="s">
        <v>725</v>
      </c>
      <c r="E111" s="26" t="s">
        <v>87</v>
      </c>
      <c r="F111" s="26">
        <v>1067620517</v>
      </c>
      <c r="G111" s="26" t="s">
        <v>208</v>
      </c>
      <c r="H111" s="26" t="s">
        <v>141</v>
      </c>
      <c r="I111" s="26" t="s">
        <v>726</v>
      </c>
      <c r="J111" s="28" t="s">
        <v>91</v>
      </c>
      <c r="K111" s="28"/>
      <c r="L111" s="26" t="s">
        <v>92</v>
      </c>
      <c r="M111" s="28" t="s">
        <v>93</v>
      </c>
      <c r="N111" s="28"/>
      <c r="O111" s="30"/>
      <c r="P111" s="26" t="s">
        <v>104</v>
      </c>
      <c r="Q111" s="30"/>
      <c r="R111" s="28"/>
      <c r="S111" s="28"/>
      <c r="T111" s="28"/>
      <c r="U111" s="28">
        <v>5</v>
      </c>
      <c r="V111" s="28" t="s">
        <v>93</v>
      </c>
      <c r="W111" s="28"/>
      <c r="X111" s="28" t="s">
        <v>95</v>
      </c>
      <c r="Y111" s="31"/>
      <c r="Z111" s="28" t="s">
        <v>91</v>
      </c>
      <c r="AA111" s="28"/>
      <c r="AB111" s="28" t="s">
        <v>93</v>
      </c>
      <c r="AC111" s="28"/>
      <c r="AD111" s="28"/>
      <c r="AE111" s="28" t="s">
        <v>93</v>
      </c>
      <c r="AF111" s="28"/>
      <c r="AG111" s="31"/>
      <c r="AH111" s="28" t="s">
        <v>91</v>
      </c>
      <c r="AI111" s="28"/>
      <c r="AJ111" s="31"/>
      <c r="AK111" s="31"/>
      <c r="AL111" s="28" t="s">
        <v>91</v>
      </c>
      <c r="AM111" s="30"/>
    </row>
    <row r="112" spans="1:39" ht="26.25" customHeight="1" x14ac:dyDescent="0.2">
      <c r="A112" s="29">
        <v>44721.828482430559</v>
      </c>
      <c r="B112" s="26" t="s">
        <v>727</v>
      </c>
      <c r="C112" s="26" t="s">
        <v>728</v>
      </c>
      <c r="D112" s="26" t="s">
        <v>729</v>
      </c>
      <c r="E112" s="26" t="s">
        <v>99</v>
      </c>
      <c r="F112" s="26">
        <v>1019908152</v>
      </c>
      <c r="G112" s="26" t="s">
        <v>331</v>
      </c>
      <c r="H112" s="26" t="s">
        <v>730</v>
      </c>
      <c r="I112" s="26" t="s">
        <v>642</v>
      </c>
      <c r="J112" s="28" t="s">
        <v>91</v>
      </c>
      <c r="K112" s="28"/>
      <c r="L112" s="26" t="s">
        <v>731</v>
      </c>
      <c r="M112" s="28" t="s">
        <v>93</v>
      </c>
      <c r="N112" s="28"/>
      <c r="O112" s="30"/>
      <c r="P112" s="26" t="s">
        <v>123</v>
      </c>
      <c r="Q112" s="30"/>
      <c r="R112" s="28"/>
      <c r="S112" s="28"/>
      <c r="T112" s="28"/>
      <c r="U112" s="28">
        <v>5</v>
      </c>
      <c r="V112" s="28" t="s">
        <v>93</v>
      </c>
      <c r="W112" s="28"/>
      <c r="X112" s="28" t="s">
        <v>95</v>
      </c>
      <c r="Y112" s="31"/>
      <c r="Z112" s="28" t="s">
        <v>91</v>
      </c>
      <c r="AA112" s="28"/>
      <c r="AB112" s="28" t="s">
        <v>93</v>
      </c>
      <c r="AC112" s="28"/>
      <c r="AD112" s="28"/>
      <c r="AE112" s="28" t="s">
        <v>93</v>
      </c>
      <c r="AF112" s="28"/>
      <c r="AG112" s="31"/>
      <c r="AH112" s="28" t="s">
        <v>91</v>
      </c>
      <c r="AI112" s="28"/>
      <c r="AJ112" s="31"/>
      <c r="AK112" s="31"/>
      <c r="AL112" s="28" t="s">
        <v>91</v>
      </c>
      <c r="AM112" s="30"/>
    </row>
    <row r="113" spans="1:39" ht="26.25" customHeight="1" x14ac:dyDescent="0.2">
      <c r="A113" s="29">
        <v>44721.82898377315</v>
      </c>
      <c r="B113" s="26" t="s">
        <v>732</v>
      </c>
      <c r="C113" s="26" t="s">
        <v>733</v>
      </c>
      <c r="D113" s="26" t="s">
        <v>734</v>
      </c>
      <c r="E113" s="26" t="s">
        <v>119</v>
      </c>
      <c r="F113" s="26">
        <v>51941165</v>
      </c>
      <c r="G113" s="26" t="s">
        <v>193</v>
      </c>
      <c r="H113" s="26" t="s">
        <v>735</v>
      </c>
      <c r="I113" s="26" t="s">
        <v>736</v>
      </c>
      <c r="J113" s="28" t="s">
        <v>91</v>
      </c>
      <c r="K113" s="28"/>
      <c r="L113" s="26" t="s">
        <v>737</v>
      </c>
      <c r="M113" s="28" t="s">
        <v>93</v>
      </c>
      <c r="N113" s="28"/>
      <c r="O113" s="30"/>
      <c r="P113" s="26" t="s">
        <v>123</v>
      </c>
      <c r="Q113" s="30"/>
      <c r="R113" s="28"/>
      <c r="S113" s="28"/>
      <c r="T113" s="28"/>
      <c r="U113" s="28">
        <v>5</v>
      </c>
      <c r="V113" s="28" t="s">
        <v>93</v>
      </c>
      <c r="W113" s="28"/>
      <c r="X113" s="28" t="s">
        <v>95</v>
      </c>
      <c r="Y113" s="31"/>
      <c r="Z113" s="28" t="s">
        <v>91</v>
      </c>
      <c r="AA113" s="28"/>
      <c r="AB113" s="28" t="s">
        <v>93</v>
      </c>
      <c r="AC113" s="28"/>
      <c r="AD113" s="28"/>
      <c r="AE113" s="28" t="s">
        <v>93</v>
      </c>
      <c r="AF113" s="28"/>
      <c r="AG113" s="31"/>
      <c r="AH113" s="28"/>
      <c r="AI113" s="28" t="s">
        <v>92</v>
      </c>
      <c r="AJ113" s="28" t="s">
        <v>675</v>
      </c>
      <c r="AK113" s="28" t="s">
        <v>115</v>
      </c>
      <c r="AL113" s="28" t="s">
        <v>91</v>
      </c>
      <c r="AM113" s="30"/>
    </row>
    <row r="114" spans="1:39" ht="26.25" customHeight="1" x14ac:dyDescent="0.2">
      <c r="A114" s="29">
        <v>44721.82922944444</v>
      </c>
      <c r="B114" s="26" t="s">
        <v>738</v>
      </c>
      <c r="C114" s="26" t="s">
        <v>739</v>
      </c>
      <c r="D114" s="26" t="s">
        <v>740</v>
      </c>
      <c r="E114" s="26" t="s">
        <v>99</v>
      </c>
      <c r="F114" s="26">
        <v>1028861288</v>
      </c>
      <c r="G114" s="26" t="s">
        <v>108</v>
      </c>
      <c r="H114" s="26" t="s">
        <v>508</v>
      </c>
      <c r="I114" s="26" t="s">
        <v>741</v>
      </c>
      <c r="J114" s="28" t="s">
        <v>91</v>
      </c>
      <c r="K114" s="28"/>
      <c r="L114" s="26" t="s">
        <v>149</v>
      </c>
      <c r="M114" s="28" t="s">
        <v>93</v>
      </c>
      <c r="N114" s="28"/>
      <c r="O114" s="30"/>
      <c r="P114" s="26" t="s">
        <v>547</v>
      </c>
      <c r="Q114" s="30"/>
      <c r="R114" s="28"/>
      <c r="S114" s="28"/>
      <c r="T114" s="28">
        <v>4</v>
      </c>
      <c r="U114" s="28"/>
      <c r="V114" s="28" t="s">
        <v>93</v>
      </c>
      <c r="W114" s="28"/>
      <c r="X114" s="28" t="s">
        <v>95</v>
      </c>
      <c r="Y114" s="31"/>
      <c r="Z114" s="28" t="s">
        <v>91</v>
      </c>
      <c r="AA114" s="28"/>
      <c r="AB114" s="28"/>
      <c r="AC114" s="28"/>
      <c r="AD114" s="28" t="s">
        <v>83</v>
      </c>
      <c r="AE114" s="28" t="s">
        <v>93</v>
      </c>
      <c r="AF114" s="28"/>
      <c r="AG114" s="31"/>
      <c r="AH114" s="28" t="s">
        <v>91</v>
      </c>
      <c r="AI114" s="28"/>
      <c r="AJ114" s="31"/>
      <c r="AK114" s="31"/>
      <c r="AL114" s="28" t="s">
        <v>91</v>
      </c>
      <c r="AM114" s="30"/>
    </row>
    <row r="115" spans="1:39" ht="26.25" customHeight="1" x14ac:dyDescent="0.2">
      <c r="A115" s="29">
        <v>44721.82930232639</v>
      </c>
      <c r="B115" s="26" t="s">
        <v>742</v>
      </c>
      <c r="C115" s="26" t="s">
        <v>743</v>
      </c>
      <c r="D115" s="26" t="s">
        <v>744</v>
      </c>
      <c r="E115" s="26" t="s">
        <v>99</v>
      </c>
      <c r="F115" s="26">
        <v>1072658624</v>
      </c>
      <c r="G115" s="26" t="s">
        <v>234</v>
      </c>
      <c r="H115" s="26" t="s">
        <v>405</v>
      </c>
      <c r="I115" s="26" t="s">
        <v>406</v>
      </c>
      <c r="J115" s="28" t="s">
        <v>91</v>
      </c>
      <c r="K115" s="28"/>
      <c r="L115" s="26" t="s">
        <v>602</v>
      </c>
      <c r="M115" s="28" t="s">
        <v>93</v>
      </c>
      <c r="N115" s="28"/>
      <c r="O115" s="30"/>
      <c r="P115" s="26" t="s">
        <v>745</v>
      </c>
      <c r="Q115" s="30"/>
      <c r="R115" s="28"/>
      <c r="S115" s="28"/>
      <c r="T115" s="28">
        <v>4</v>
      </c>
      <c r="U115" s="28"/>
      <c r="V115" s="28" t="s">
        <v>93</v>
      </c>
      <c r="W115" s="28"/>
      <c r="X115" s="28" t="s">
        <v>95</v>
      </c>
      <c r="Y115" s="31"/>
      <c r="Z115" s="28" t="s">
        <v>91</v>
      </c>
      <c r="AA115" s="28"/>
      <c r="AB115" s="28"/>
      <c r="AC115" s="28"/>
      <c r="AD115" s="28" t="s">
        <v>83</v>
      </c>
      <c r="AE115" s="28"/>
      <c r="AF115" s="28" t="s">
        <v>92</v>
      </c>
      <c r="AG115" s="28" t="s">
        <v>746</v>
      </c>
      <c r="AH115" s="28" t="s">
        <v>91</v>
      </c>
      <c r="AI115" s="28"/>
      <c r="AJ115" s="31"/>
      <c r="AK115" s="31"/>
      <c r="AL115" s="28" t="s">
        <v>91</v>
      </c>
      <c r="AM115" s="30"/>
    </row>
    <row r="116" spans="1:39" ht="26.25" customHeight="1" x14ac:dyDescent="0.2">
      <c r="A116" s="29">
        <v>44721.829703101852</v>
      </c>
      <c r="B116" s="26" t="s">
        <v>676</v>
      </c>
      <c r="C116" s="26" t="s">
        <v>677</v>
      </c>
      <c r="D116" s="26" t="s">
        <v>747</v>
      </c>
      <c r="E116" s="26" t="s">
        <v>99</v>
      </c>
      <c r="F116" s="26">
        <v>1023304382</v>
      </c>
      <c r="G116" s="26" t="s">
        <v>331</v>
      </c>
      <c r="H116" s="26" t="s">
        <v>748</v>
      </c>
      <c r="I116" s="26" t="s">
        <v>749</v>
      </c>
      <c r="J116" s="28" t="s">
        <v>91</v>
      </c>
      <c r="K116" s="28"/>
      <c r="L116" s="26" t="s">
        <v>92</v>
      </c>
      <c r="M116" s="28" t="s">
        <v>93</v>
      </c>
      <c r="N116" s="28"/>
      <c r="O116" s="30"/>
      <c r="P116" s="26" t="s">
        <v>104</v>
      </c>
      <c r="Q116" s="30"/>
      <c r="R116" s="28"/>
      <c r="S116" s="28"/>
      <c r="T116" s="28">
        <v>4</v>
      </c>
      <c r="U116" s="28"/>
      <c r="V116" s="28" t="s">
        <v>93</v>
      </c>
      <c r="W116" s="28"/>
      <c r="X116" s="28" t="s">
        <v>95</v>
      </c>
      <c r="Y116" s="31"/>
      <c r="Z116" s="28" t="s">
        <v>91</v>
      </c>
      <c r="AA116" s="28"/>
      <c r="AB116" s="28" t="s">
        <v>93</v>
      </c>
      <c r="AC116" s="28"/>
      <c r="AD116" s="28"/>
      <c r="AE116" s="28" t="s">
        <v>93</v>
      </c>
      <c r="AF116" s="28"/>
      <c r="AG116" s="31"/>
      <c r="AH116" s="28" t="s">
        <v>91</v>
      </c>
      <c r="AI116" s="28"/>
      <c r="AJ116" s="31"/>
      <c r="AK116" s="31"/>
      <c r="AL116" s="28" t="s">
        <v>91</v>
      </c>
      <c r="AM116" s="30"/>
    </row>
    <row r="117" spans="1:39" ht="26.25" customHeight="1" x14ac:dyDescent="0.2">
      <c r="A117" s="29">
        <v>44721.82993896991</v>
      </c>
      <c r="B117" s="26" t="s">
        <v>727</v>
      </c>
      <c r="C117" s="26" t="s">
        <v>750</v>
      </c>
      <c r="D117" s="26" t="s">
        <v>751</v>
      </c>
      <c r="E117" s="26" t="s">
        <v>87</v>
      </c>
      <c r="F117" s="26">
        <v>1070024324</v>
      </c>
      <c r="G117" s="26" t="s">
        <v>331</v>
      </c>
      <c r="H117" s="26" t="s">
        <v>752</v>
      </c>
      <c r="I117" s="26" t="s">
        <v>642</v>
      </c>
      <c r="J117" s="28" t="s">
        <v>91</v>
      </c>
      <c r="K117" s="28"/>
      <c r="L117" s="26" t="s">
        <v>753</v>
      </c>
      <c r="M117" s="28" t="s">
        <v>93</v>
      </c>
      <c r="N117" s="28"/>
      <c r="O117" s="30"/>
      <c r="P117" s="26" t="s">
        <v>123</v>
      </c>
      <c r="Q117" s="30"/>
      <c r="R117" s="28"/>
      <c r="S117" s="28"/>
      <c r="T117" s="28"/>
      <c r="U117" s="28">
        <v>5</v>
      </c>
      <c r="V117" s="28" t="s">
        <v>93</v>
      </c>
      <c r="W117" s="28"/>
      <c r="X117" s="28" t="s">
        <v>95</v>
      </c>
      <c r="Y117" s="31"/>
      <c r="Z117" s="28" t="s">
        <v>91</v>
      </c>
      <c r="AA117" s="28"/>
      <c r="AB117" s="28" t="s">
        <v>93</v>
      </c>
      <c r="AC117" s="28"/>
      <c r="AD117" s="28"/>
      <c r="AE117" s="28" t="s">
        <v>93</v>
      </c>
      <c r="AF117" s="28"/>
      <c r="AG117" s="31"/>
      <c r="AH117" s="28" t="s">
        <v>91</v>
      </c>
      <c r="AI117" s="28"/>
      <c r="AJ117" s="31"/>
      <c r="AK117" s="31"/>
      <c r="AL117" s="28" t="s">
        <v>91</v>
      </c>
      <c r="AM117" s="30"/>
    </row>
    <row r="118" spans="1:39" ht="26.25" customHeight="1" x14ac:dyDescent="0.2">
      <c r="A118" s="29">
        <v>44721.830255474539</v>
      </c>
      <c r="B118" s="26" t="s">
        <v>754</v>
      </c>
      <c r="C118" s="26" t="s">
        <v>755</v>
      </c>
      <c r="D118" s="26" t="s">
        <v>756</v>
      </c>
      <c r="E118" s="26" t="s">
        <v>87</v>
      </c>
      <c r="F118" s="26">
        <v>1220221106</v>
      </c>
      <c r="G118" s="26" t="s">
        <v>396</v>
      </c>
      <c r="H118" s="26" t="s">
        <v>757</v>
      </c>
      <c r="I118" s="26" t="s">
        <v>679</v>
      </c>
      <c r="J118" s="28" t="s">
        <v>91</v>
      </c>
      <c r="K118" s="28"/>
      <c r="L118" s="26" t="s">
        <v>92</v>
      </c>
      <c r="M118" s="28" t="s">
        <v>93</v>
      </c>
      <c r="N118" s="28"/>
      <c r="O118" s="30"/>
      <c r="P118" s="26" t="s">
        <v>104</v>
      </c>
      <c r="Q118" s="30"/>
      <c r="R118" s="28"/>
      <c r="S118" s="28"/>
      <c r="T118" s="28"/>
      <c r="U118" s="28">
        <v>5</v>
      </c>
      <c r="V118" s="28" t="s">
        <v>93</v>
      </c>
      <c r="W118" s="28"/>
      <c r="X118" s="28" t="s">
        <v>95</v>
      </c>
      <c r="Y118" s="31"/>
      <c r="Z118" s="28" t="s">
        <v>91</v>
      </c>
      <c r="AA118" s="28"/>
      <c r="AB118" s="28" t="s">
        <v>93</v>
      </c>
      <c r="AC118" s="28"/>
      <c r="AD118" s="28"/>
      <c r="AE118" s="28" t="s">
        <v>93</v>
      </c>
      <c r="AF118" s="28"/>
      <c r="AG118" s="31"/>
      <c r="AH118" s="28" t="s">
        <v>91</v>
      </c>
      <c r="AI118" s="28"/>
      <c r="AJ118" s="31"/>
      <c r="AK118" s="31"/>
      <c r="AL118" s="28" t="s">
        <v>91</v>
      </c>
      <c r="AM118" s="30"/>
    </row>
    <row r="119" spans="1:39" ht="26.25" customHeight="1" x14ac:dyDescent="0.2">
      <c r="A119" s="29">
        <v>44721.831162210648</v>
      </c>
      <c r="B119" s="26" t="s">
        <v>758</v>
      </c>
      <c r="C119" s="26" t="s">
        <v>759</v>
      </c>
      <c r="D119" s="26" t="s">
        <v>760</v>
      </c>
      <c r="E119" s="26" t="s">
        <v>99</v>
      </c>
      <c r="F119" s="26">
        <v>1072652106</v>
      </c>
      <c r="G119" s="26" t="s">
        <v>351</v>
      </c>
      <c r="H119" s="26" t="s">
        <v>761</v>
      </c>
      <c r="I119" s="26" t="s">
        <v>762</v>
      </c>
      <c r="J119" s="28" t="s">
        <v>91</v>
      </c>
      <c r="K119" s="28"/>
      <c r="L119" s="26" t="s">
        <v>608</v>
      </c>
      <c r="M119" s="28" t="s">
        <v>93</v>
      </c>
      <c r="N119" s="28"/>
      <c r="O119" s="30"/>
      <c r="P119" s="26" t="s">
        <v>104</v>
      </c>
      <c r="Q119" s="30"/>
      <c r="R119" s="28"/>
      <c r="S119" s="28"/>
      <c r="T119" s="28"/>
      <c r="U119" s="28">
        <v>5</v>
      </c>
      <c r="V119" s="28" t="s">
        <v>93</v>
      </c>
      <c r="W119" s="28"/>
      <c r="X119" s="28" t="s">
        <v>95</v>
      </c>
      <c r="Y119" s="31"/>
      <c r="Z119" s="28" t="s">
        <v>91</v>
      </c>
      <c r="AA119" s="28"/>
      <c r="AB119" s="28" t="s">
        <v>93</v>
      </c>
      <c r="AC119" s="28"/>
      <c r="AD119" s="28"/>
      <c r="AE119" s="28" t="s">
        <v>93</v>
      </c>
      <c r="AF119" s="28"/>
      <c r="AG119" s="31"/>
      <c r="AH119" s="28" t="s">
        <v>91</v>
      </c>
      <c r="AI119" s="28"/>
      <c r="AJ119" s="31"/>
      <c r="AK119" s="31"/>
      <c r="AL119" s="28" t="s">
        <v>91</v>
      </c>
      <c r="AM119" s="30"/>
    </row>
    <row r="120" spans="1:39" ht="26.25" customHeight="1" x14ac:dyDescent="0.2">
      <c r="A120" s="29">
        <v>44721.831234166668</v>
      </c>
      <c r="B120" s="26" t="s">
        <v>763</v>
      </c>
      <c r="C120" s="26" t="s">
        <v>764</v>
      </c>
      <c r="D120" s="26" t="s">
        <v>765</v>
      </c>
      <c r="E120" s="26" t="s">
        <v>99</v>
      </c>
      <c r="F120" s="26">
        <v>1070018402</v>
      </c>
      <c r="G120" s="26" t="s">
        <v>100</v>
      </c>
      <c r="H120" s="26" t="s">
        <v>565</v>
      </c>
      <c r="I120" s="26" t="s">
        <v>766</v>
      </c>
      <c r="J120" s="28" t="s">
        <v>91</v>
      </c>
      <c r="K120" s="28"/>
      <c r="L120" s="26" t="s">
        <v>92</v>
      </c>
      <c r="M120" s="28" t="s">
        <v>93</v>
      </c>
      <c r="N120" s="28"/>
      <c r="O120" s="30"/>
      <c r="P120" s="26" t="s">
        <v>767</v>
      </c>
      <c r="Q120" s="30"/>
      <c r="R120" s="28"/>
      <c r="S120" s="28"/>
      <c r="T120" s="28"/>
      <c r="U120" s="28">
        <v>5</v>
      </c>
      <c r="V120" s="28" t="s">
        <v>93</v>
      </c>
      <c r="W120" s="28"/>
      <c r="X120" s="28" t="s">
        <v>113</v>
      </c>
      <c r="Y120" s="31"/>
      <c r="Z120" s="28" t="s">
        <v>91</v>
      </c>
      <c r="AA120" s="28"/>
      <c r="AB120" s="28"/>
      <c r="AC120" s="28" t="s">
        <v>92</v>
      </c>
      <c r="AD120" s="28"/>
      <c r="AE120" s="28" t="s">
        <v>93</v>
      </c>
      <c r="AF120" s="28"/>
      <c r="AG120" s="31"/>
      <c r="AH120" s="28"/>
      <c r="AI120" s="28" t="s">
        <v>92</v>
      </c>
      <c r="AJ120" s="28" t="s">
        <v>157</v>
      </c>
      <c r="AK120" s="28" t="s">
        <v>768</v>
      </c>
      <c r="AL120" s="28" t="s">
        <v>91</v>
      </c>
      <c r="AM120" s="30"/>
    </row>
    <row r="121" spans="1:39" ht="26.25" customHeight="1" x14ac:dyDescent="0.2">
      <c r="A121" s="29">
        <v>44721.83184392361</v>
      </c>
      <c r="B121" s="26" t="s">
        <v>769</v>
      </c>
      <c r="C121" s="26" t="s">
        <v>770</v>
      </c>
      <c r="D121" s="26" t="s">
        <v>771</v>
      </c>
      <c r="E121" s="26" t="s">
        <v>99</v>
      </c>
      <c r="F121" s="26">
        <v>1025144177</v>
      </c>
      <c r="G121" s="26" t="s">
        <v>396</v>
      </c>
      <c r="H121" s="26" t="s">
        <v>530</v>
      </c>
      <c r="I121" s="26" t="s">
        <v>121</v>
      </c>
      <c r="J121" s="28" t="s">
        <v>91</v>
      </c>
      <c r="K121" s="28"/>
      <c r="L121" s="26" t="s">
        <v>92</v>
      </c>
      <c r="M121" s="28" t="s">
        <v>93</v>
      </c>
      <c r="N121" s="28"/>
      <c r="O121" s="30"/>
      <c r="P121" s="26" t="s">
        <v>94</v>
      </c>
      <c r="Q121" s="30"/>
      <c r="R121" s="28"/>
      <c r="S121" s="28"/>
      <c r="T121" s="28">
        <v>4</v>
      </c>
      <c r="U121" s="28"/>
      <c r="V121" s="28" t="s">
        <v>93</v>
      </c>
      <c r="W121" s="28"/>
      <c r="X121" s="28" t="s">
        <v>95</v>
      </c>
      <c r="Y121" s="31"/>
      <c r="Z121" s="28" t="s">
        <v>91</v>
      </c>
      <c r="AA121" s="28"/>
      <c r="AB121" s="28" t="s">
        <v>93</v>
      </c>
      <c r="AC121" s="28"/>
      <c r="AD121" s="28"/>
      <c r="AE121" s="28" t="s">
        <v>93</v>
      </c>
      <c r="AF121" s="28"/>
      <c r="AG121" s="31"/>
      <c r="AH121" s="28" t="s">
        <v>91</v>
      </c>
      <c r="AI121" s="28"/>
      <c r="AJ121" s="31"/>
      <c r="AK121" s="31"/>
      <c r="AL121" s="28" t="s">
        <v>91</v>
      </c>
      <c r="AM121" s="30"/>
    </row>
    <row r="122" spans="1:39" ht="26.25" customHeight="1" x14ac:dyDescent="0.2">
      <c r="A122" s="29">
        <v>44721.832259849536</v>
      </c>
      <c r="B122" s="26" t="s">
        <v>772</v>
      </c>
      <c r="C122" s="26" t="s">
        <v>773</v>
      </c>
      <c r="D122" s="26" t="s">
        <v>774</v>
      </c>
      <c r="E122" s="26" t="s">
        <v>87</v>
      </c>
      <c r="F122" s="26">
        <v>1014898302</v>
      </c>
      <c r="G122" s="26" t="s">
        <v>331</v>
      </c>
      <c r="H122" s="26" t="s">
        <v>752</v>
      </c>
      <c r="I122" s="26" t="s">
        <v>668</v>
      </c>
      <c r="J122" s="28" t="s">
        <v>91</v>
      </c>
      <c r="K122" s="28"/>
      <c r="L122" s="26" t="s">
        <v>775</v>
      </c>
      <c r="M122" s="28" t="s">
        <v>93</v>
      </c>
      <c r="N122" s="28"/>
      <c r="O122" s="30"/>
      <c r="P122" s="26" t="s">
        <v>129</v>
      </c>
      <c r="Q122" s="30"/>
      <c r="R122" s="28"/>
      <c r="S122" s="28"/>
      <c r="T122" s="28"/>
      <c r="U122" s="28">
        <v>5</v>
      </c>
      <c r="V122" s="28" t="s">
        <v>93</v>
      </c>
      <c r="W122" s="28"/>
      <c r="X122" s="28" t="s">
        <v>95</v>
      </c>
      <c r="Y122" s="31"/>
      <c r="Z122" s="28" t="s">
        <v>91</v>
      </c>
      <c r="AA122" s="28"/>
      <c r="AB122" s="28" t="s">
        <v>93</v>
      </c>
      <c r="AC122" s="28"/>
      <c r="AD122" s="28"/>
      <c r="AE122" s="28" t="s">
        <v>93</v>
      </c>
      <c r="AF122" s="28"/>
      <c r="AG122" s="31"/>
      <c r="AH122" s="28" t="s">
        <v>91</v>
      </c>
      <c r="AI122" s="28"/>
      <c r="AJ122" s="31"/>
      <c r="AK122" s="31"/>
      <c r="AL122" s="28" t="s">
        <v>91</v>
      </c>
      <c r="AM122" s="30"/>
    </row>
    <row r="123" spans="1:39" ht="26.25" customHeight="1" x14ac:dyDescent="0.2">
      <c r="A123" s="29">
        <v>44721.833174212967</v>
      </c>
      <c r="B123" s="26" t="s">
        <v>776</v>
      </c>
      <c r="C123" s="26" t="s">
        <v>777</v>
      </c>
      <c r="D123" s="26" t="s">
        <v>778</v>
      </c>
      <c r="E123" s="26" t="s">
        <v>87</v>
      </c>
      <c r="F123" s="26">
        <v>1072667518</v>
      </c>
      <c r="G123" s="26" t="s">
        <v>140</v>
      </c>
      <c r="H123" s="26" t="s">
        <v>779</v>
      </c>
      <c r="I123" s="26" t="s">
        <v>780</v>
      </c>
      <c r="J123" s="28" t="s">
        <v>91</v>
      </c>
      <c r="K123" s="28"/>
      <c r="L123" s="26" t="s">
        <v>149</v>
      </c>
      <c r="M123" s="28" t="s">
        <v>93</v>
      </c>
      <c r="N123" s="28"/>
      <c r="O123" s="30"/>
      <c r="P123" s="26" t="s">
        <v>408</v>
      </c>
      <c r="Q123" s="30"/>
      <c r="R123" s="28"/>
      <c r="S123" s="28"/>
      <c r="T123" s="28">
        <v>4</v>
      </c>
      <c r="U123" s="28"/>
      <c r="V123" s="28" t="s">
        <v>93</v>
      </c>
      <c r="W123" s="28"/>
      <c r="X123" s="28" t="s">
        <v>95</v>
      </c>
      <c r="Y123" s="31"/>
      <c r="Z123" s="28" t="s">
        <v>91</v>
      </c>
      <c r="AA123" s="28"/>
      <c r="AB123" s="28" t="s">
        <v>93</v>
      </c>
      <c r="AC123" s="28"/>
      <c r="AD123" s="28"/>
      <c r="AE123" s="28" t="s">
        <v>93</v>
      </c>
      <c r="AF123" s="28"/>
      <c r="AG123" s="31"/>
      <c r="AH123" s="28" t="s">
        <v>91</v>
      </c>
      <c r="AI123" s="28"/>
      <c r="AJ123" s="31"/>
      <c r="AK123" s="31"/>
      <c r="AL123" s="28" t="s">
        <v>91</v>
      </c>
      <c r="AM123" s="30"/>
    </row>
    <row r="124" spans="1:39" ht="26.25" customHeight="1" x14ac:dyDescent="0.2">
      <c r="A124" s="29">
        <v>44721.835517569445</v>
      </c>
      <c r="B124" s="26" t="s">
        <v>781</v>
      </c>
      <c r="C124" s="26" t="s">
        <v>782</v>
      </c>
      <c r="D124" s="26" t="s">
        <v>783</v>
      </c>
      <c r="E124" s="26" t="s">
        <v>99</v>
      </c>
      <c r="F124" s="26">
        <v>1070016959</v>
      </c>
      <c r="G124" s="26" t="s">
        <v>369</v>
      </c>
      <c r="H124" s="26" t="s">
        <v>784</v>
      </c>
      <c r="I124" s="26" t="s">
        <v>785</v>
      </c>
      <c r="J124" s="28" t="s">
        <v>91</v>
      </c>
      <c r="K124" s="28"/>
      <c r="L124" s="26" t="s">
        <v>149</v>
      </c>
      <c r="M124" s="28" t="s">
        <v>93</v>
      </c>
      <c r="N124" s="28"/>
      <c r="O124" s="30"/>
      <c r="P124" s="26" t="s">
        <v>786</v>
      </c>
      <c r="Q124" s="30"/>
      <c r="R124" s="28"/>
      <c r="S124" s="28"/>
      <c r="T124" s="28">
        <v>4</v>
      </c>
      <c r="U124" s="28"/>
      <c r="V124" s="28" t="s">
        <v>93</v>
      </c>
      <c r="W124" s="28"/>
      <c r="X124" s="28" t="s">
        <v>95</v>
      </c>
      <c r="Y124" s="31"/>
      <c r="Z124" s="28" t="s">
        <v>91</v>
      </c>
      <c r="AA124" s="28"/>
      <c r="AB124" s="28" t="s">
        <v>93</v>
      </c>
      <c r="AC124" s="28"/>
      <c r="AD124" s="28"/>
      <c r="AE124" s="28" t="s">
        <v>93</v>
      </c>
      <c r="AF124" s="28"/>
      <c r="AG124" s="31"/>
      <c r="AH124" s="28"/>
      <c r="AI124" s="28" t="s">
        <v>92</v>
      </c>
      <c r="AJ124" s="28" t="s">
        <v>157</v>
      </c>
      <c r="AK124" s="28" t="s">
        <v>787</v>
      </c>
      <c r="AL124" s="28" t="s">
        <v>91</v>
      </c>
      <c r="AM124" s="30"/>
    </row>
    <row r="125" spans="1:39" ht="26.25" customHeight="1" x14ac:dyDescent="0.2">
      <c r="A125" s="29">
        <v>44721.835592824078</v>
      </c>
      <c r="B125" s="26" t="s">
        <v>788</v>
      </c>
      <c r="C125" s="26" t="s">
        <v>789</v>
      </c>
      <c r="D125" s="26" t="s">
        <v>790</v>
      </c>
      <c r="E125" s="26" t="s">
        <v>87</v>
      </c>
      <c r="F125" s="26">
        <v>1070896087</v>
      </c>
      <c r="G125" s="26" t="s">
        <v>351</v>
      </c>
      <c r="H125" s="26" t="s">
        <v>791</v>
      </c>
      <c r="I125" s="26" t="s">
        <v>792</v>
      </c>
      <c r="J125" s="28" t="s">
        <v>91</v>
      </c>
      <c r="K125" s="28"/>
      <c r="L125" s="26" t="s">
        <v>793</v>
      </c>
      <c r="M125" s="28" t="s">
        <v>93</v>
      </c>
      <c r="N125" s="28"/>
      <c r="O125" s="30"/>
      <c r="P125" s="26" t="s">
        <v>447</v>
      </c>
      <c r="Q125" s="30"/>
      <c r="R125" s="28"/>
      <c r="S125" s="28"/>
      <c r="T125" s="28"/>
      <c r="U125" s="28">
        <v>5</v>
      </c>
      <c r="V125" s="28" t="s">
        <v>93</v>
      </c>
      <c r="W125" s="28"/>
      <c r="X125" s="28" t="s">
        <v>95</v>
      </c>
      <c r="Y125" s="31"/>
      <c r="Z125" s="28" t="s">
        <v>91</v>
      </c>
      <c r="AA125" s="28"/>
      <c r="AB125" s="28" t="s">
        <v>93</v>
      </c>
      <c r="AC125" s="28"/>
      <c r="AD125" s="28"/>
      <c r="AE125" s="28" t="s">
        <v>93</v>
      </c>
      <c r="AF125" s="28"/>
      <c r="AG125" s="31"/>
      <c r="AH125" s="28" t="s">
        <v>91</v>
      </c>
      <c r="AI125" s="28"/>
      <c r="AJ125" s="31"/>
      <c r="AK125" s="31"/>
      <c r="AL125" s="28" t="s">
        <v>91</v>
      </c>
      <c r="AM125" s="30"/>
    </row>
    <row r="126" spans="1:39" ht="26.25" customHeight="1" x14ac:dyDescent="0.2">
      <c r="A126" s="29">
        <v>44721.83642994213</v>
      </c>
      <c r="B126" s="26" t="s">
        <v>794</v>
      </c>
      <c r="C126" s="26" t="s">
        <v>795</v>
      </c>
      <c r="D126" s="26" t="s">
        <v>796</v>
      </c>
      <c r="E126" s="26" t="s">
        <v>99</v>
      </c>
      <c r="F126" s="26">
        <v>1072656239</v>
      </c>
      <c r="G126" s="26" t="s">
        <v>208</v>
      </c>
      <c r="H126" s="26" t="s">
        <v>397</v>
      </c>
      <c r="I126" s="26" t="s">
        <v>797</v>
      </c>
      <c r="J126" s="28" t="s">
        <v>91</v>
      </c>
      <c r="K126" s="28"/>
      <c r="L126" s="26" t="s">
        <v>798</v>
      </c>
      <c r="M126" s="28" t="s">
        <v>93</v>
      </c>
      <c r="N126" s="28"/>
      <c r="O126" s="30"/>
      <c r="P126" s="26" t="s">
        <v>799</v>
      </c>
      <c r="Q126" s="30"/>
      <c r="R126" s="28"/>
      <c r="S126" s="28"/>
      <c r="T126" s="28">
        <v>4</v>
      </c>
      <c r="U126" s="28"/>
      <c r="V126" s="28" t="s">
        <v>93</v>
      </c>
      <c r="W126" s="28"/>
      <c r="X126" s="28" t="s">
        <v>113</v>
      </c>
      <c r="Y126" s="31"/>
      <c r="Z126" s="28" t="s">
        <v>91</v>
      </c>
      <c r="AA126" s="28"/>
      <c r="AB126" s="28"/>
      <c r="AC126" s="28"/>
      <c r="AD126" s="28" t="s">
        <v>83</v>
      </c>
      <c r="AE126" s="28" t="s">
        <v>93</v>
      </c>
      <c r="AF126" s="28"/>
      <c r="AG126" s="31"/>
      <c r="AH126" s="28" t="s">
        <v>91</v>
      </c>
      <c r="AI126" s="28"/>
      <c r="AJ126" s="31"/>
      <c r="AK126" s="31"/>
      <c r="AL126" s="28" t="s">
        <v>91</v>
      </c>
      <c r="AM126" s="30"/>
    </row>
    <row r="127" spans="1:39" ht="26.25" customHeight="1" x14ac:dyDescent="0.2">
      <c r="A127" s="29">
        <v>44721.836573379631</v>
      </c>
      <c r="B127" s="26" t="s">
        <v>800</v>
      </c>
      <c r="C127" s="26" t="s">
        <v>801</v>
      </c>
      <c r="D127" s="26" t="s">
        <v>802</v>
      </c>
      <c r="E127" s="26" t="s">
        <v>119</v>
      </c>
      <c r="F127" s="26">
        <v>39804616</v>
      </c>
      <c r="G127" s="26" t="s">
        <v>351</v>
      </c>
      <c r="H127" s="26" t="s">
        <v>466</v>
      </c>
      <c r="I127" s="26" t="s">
        <v>803</v>
      </c>
      <c r="J127" s="28" t="s">
        <v>91</v>
      </c>
      <c r="K127" s="28"/>
      <c r="L127" s="26" t="s">
        <v>149</v>
      </c>
      <c r="M127" s="28" t="s">
        <v>93</v>
      </c>
      <c r="N127" s="28"/>
      <c r="O127" s="30"/>
      <c r="P127" s="26" t="s">
        <v>129</v>
      </c>
      <c r="Q127" s="30"/>
      <c r="R127" s="28"/>
      <c r="S127" s="28"/>
      <c r="T127" s="28"/>
      <c r="U127" s="28">
        <v>5</v>
      </c>
      <c r="V127" s="28" t="s">
        <v>93</v>
      </c>
      <c r="W127" s="28"/>
      <c r="X127" s="28" t="s">
        <v>95</v>
      </c>
      <c r="Y127" s="31"/>
      <c r="Z127" s="28" t="s">
        <v>91</v>
      </c>
      <c r="AA127" s="28"/>
      <c r="AB127" s="28" t="s">
        <v>93</v>
      </c>
      <c r="AC127" s="28"/>
      <c r="AD127" s="28"/>
      <c r="AE127" s="28" t="s">
        <v>93</v>
      </c>
      <c r="AF127" s="28"/>
      <c r="AG127" s="31"/>
      <c r="AH127" s="28" t="s">
        <v>91</v>
      </c>
      <c r="AI127" s="28"/>
      <c r="AJ127" s="31"/>
      <c r="AK127" s="31"/>
      <c r="AL127" s="28" t="s">
        <v>91</v>
      </c>
      <c r="AM127" s="30"/>
    </row>
    <row r="128" spans="1:39" ht="26.25" customHeight="1" x14ac:dyDescent="0.2">
      <c r="A128" s="29">
        <v>44721.836680196764</v>
      </c>
      <c r="B128" s="26" t="s">
        <v>804</v>
      </c>
      <c r="C128" s="26" t="s">
        <v>805</v>
      </c>
      <c r="D128" s="26" t="s">
        <v>806</v>
      </c>
      <c r="E128" s="26" t="s">
        <v>119</v>
      </c>
      <c r="F128" s="26">
        <v>1003837590</v>
      </c>
      <c r="G128" s="26" t="s">
        <v>287</v>
      </c>
      <c r="H128" s="26" t="s">
        <v>807</v>
      </c>
      <c r="I128" s="26" t="s">
        <v>808</v>
      </c>
      <c r="J128" s="28" t="s">
        <v>91</v>
      </c>
      <c r="K128" s="28"/>
      <c r="L128" s="26" t="s">
        <v>809</v>
      </c>
      <c r="M128" s="28" t="s">
        <v>93</v>
      </c>
      <c r="N128" s="28"/>
      <c r="O128" s="30"/>
      <c r="P128" s="26" t="s">
        <v>94</v>
      </c>
      <c r="Q128" s="30"/>
      <c r="R128" s="28"/>
      <c r="S128" s="28"/>
      <c r="T128" s="28"/>
      <c r="U128" s="28">
        <v>5</v>
      </c>
      <c r="V128" s="28" t="s">
        <v>93</v>
      </c>
      <c r="W128" s="28"/>
      <c r="X128" s="28" t="s">
        <v>95</v>
      </c>
      <c r="Y128" s="31"/>
      <c r="Z128" s="28" t="s">
        <v>91</v>
      </c>
      <c r="AA128" s="28"/>
      <c r="AB128" s="28" t="s">
        <v>93</v>
      </c>
      <c r="AC128" s="28"/>
      <c r="AD128" s="28"/>
      <c r="AE128" s="28" t="s">
        <v>93</v>
      </c>
      <c r="AF128" s="28"/>
      <c r="AG128" s="31"/>
      <c r="AH128" s="28" t="s">
        <v>91</v>
      </c>
      <c r="AI128" s="28"/>
      <c r="AJ128" s="31"/>
      <c r="AK128" s="31"/>
      <c r="AL128" s="28" t="s">
        <v>91</v>
      </c>
      <c r="AM128" s="30"/>
    </row>
    <row r="129" spans="1:39" ht="26.25" customHeight="1" x14ac:dyDescent="0.2">
      <c r="A129" s="29">
        <v>44721.837078391203</v>
      </c>
      <c r="B129" s="26" t="s">
        <v>810</v>
      </c>
      <c r="C129" s="26" t="s">
        <v>811</v>
      </c>
      <c r="D129" s="26" t="s">
        <v>812</v>
      </c>
      <c r="E129" s="26" t="s">
        <v>99</v>
      </c>
      <c r="F129" s="26">
        <v>1013267734</v>
      </c>
      <c r="G129" s="26" t="s">
        <v>813</v>
      </c>
      <c r="H129" s="26" t="s">
        <v>814</v>
      </c>
      <c r="I129" s="26" t="s">
        <v>815</v>
      </c>
      <c r="J129" s="28"/>
      <c r="K129" s="28" t="s">
        <v>92</v>
      </c>
      <c r="L129" s="26" t="s">
        <v>816</v>
      </c>
      <c r="M129" s="28"/>
      <c r="N129" s="28" t="s">
        <v>92</v>
      </c>
      <c r="O129" s="26" t="s">
        <v>817</v>
      </c>
      <c r="P129" s="26" t="s">
        <v>603</v>
      </c>
      <c r="Q129" s="30"/>
      <c r="R129" s="28"/>
      <c r="S129" s="28"/>
      <c r="T129" s="28">
        <v>4</v>
      </c>
      <c r="U129" s="28"/>
      <c r="V129" s="28" t="s">
        <v>93</v>
      </c>
      <c r="W129" s="28"/>
      <c r="X129" s="28" t="s">
        <v>95</v>
      </c>
      <c r="Y129" s="31"/>
      <c r="Z129" s="28" t="s">
        <v>91</v>
      </c>
      <c r="AA129" s="28"/>
      <c r="AB129" s="28" t="s">
        <v>93</v>
      </c>
      <c r="AC129" s="28"/>
      <c r="AD129" s="28"/>
      <c r="AE129" s="28" t="s">
        <v>93</v>
      </c>
      <c r="AF129" s="28"/>
      <c r="AG129" s="31"/>
      <c r="AH129" s="28"/>
      <c r="AI129" s="28" t="s">
        <v>92</v>
      </c>
      <c r="AJ129" s="28" t="s">
        <v>818</v>
      </c>
      <c r="AK129" s="28" t="s">
        <v>787</v>
      </c>
      <c r="AL129" s="28" t="s">
        <v>91</v>
      </c>
      <c r="AM129" s="30"/>
    </row>
    <row r="130" spans="1:39" ht="26.25" customHeight="1" x14ac:dyDescent="0.2">
      <c r="A130" s="29">
        <v>44721.837475925931</v>
      </c>
      <c r="B130" s="26" t="s">
        <v>772</v>
      </c>
      <c r="C130" s="26" t="s">
        <v>819</v>
      </c>
      <c r="D130" s="26" t="s">
        <v>820</v>
      </c>
      <c r="E130" s="26" t="s">
        <v>87</v>
      </c>
      <c r="F130" s="26">
        <v>1141526668</v>
      </c>
      <c r="G130" s="26" t="s">
        <v>351</v>
      </c>
      <c r="H130" s="26" t="s">
        <v>821</v>
      </c>
      <c r="I130" s="26" t="s">
        <v>822</v>
      </c>
      <c r="J130" s="28" t="s">
        <v>91</v>
      </c>
      <c r="K130" s="28"/>
      <c r="L130" s="26" t="s">
        <v>775</v>
      </c>
      <c r="M130" s="28" t="s">
        <v>93</v>
      </c>
      <c r="N130" s="28"/>
      <c r="O130" s="30"/>
      <c r="P130" s="26" t="s">
        <v>823</v>
      </c>
      <c r="Q130" s="30"/>
      <c r="R130" s="28"/>
      <c r="S130" s="28"/>
      <c r="T130" s="28">
        <v>4</v>
      </c>
      <c r="U130" s="28"/>
      <c r="V130" s="28" t="s">
        <v>93</v>
      </c>
      <c r="W130" s="28"/>
      <c r="X130" s="28" t="s">
        <v>95</v>
      </c>
      <c r="Y130" s="31"/>
      <c r="Z130" s="28" t="s">
        <v>91</v>
      </c>
      <c r="AA130" s="28"/>
      <c r="AB130" s="28" t="s">
        <v>93</v>
      </c>
      <c r="AC130" s="28"/>
      <c r="AD130" s="28"/>
      <c r="AE130" s="28" t="s">
        <v>93</v>
      </c>
      <c r="AF130" s="28"/>
      <c r="AG130" s="31"/>
      <c r="AH130" s="28" t="s">
        <v>91</v>
      </c>
      <c r="AI130" s="28"/>
      <c r="AJ130" s="31"/>
      <c r="AK130" s="31"/>
      <c r="AL130" s="28" t="s">
        <v>91</v>
      </c>
      <c r="AM130" s="30"/>
    </row>
    <row r="131" spans="1:39" ht="26.25" customHeight="1" x14ac:dyDescent="0.2">
      <c r="A131" s="29">
        <v>44721.837974293987</v>
      </c>
      <c r="B131" s="26" t="s">
        <v>824</v>
      </c>
      <c r="C131" s="26" t="s">
        <v>825</v>
      </c>
      <c r="D131" s="26" t="s">
        <v>826</v>
      </c>
      <c r="E131" s="26" t="s">
        <v>99</v>
      </c>
      <c r="F131" s="26">
        <v>1072662312</v>
      </c>
      <c r="G131" s="26" t="s">
        <v>127</v>
      </c>
      <c r="H131" s="26" t="s">
        <v>827</v>
      </c>
      <c r="I131" s="26" t="s">
        <v>828</v>
      </c>
      <c r="J131" s="28" t="s">
        <v>91</v>
      </c>
      <c r="K131" s="28"/>
      <c r="L131" s="26" t="s">
        <v>829</v>
      </c>
      <c r="M131" s="28" t="s">
        <v>93</v>
      </c>
      <c r="N131" s="28"/>
      <c r="O131" s="30"/>
      <c r="P131" s="26" t="s">
        <v>104</v>
      </c>
      <c r="Q131" s="30"/>
      <c r="R131" s="28"/>
      <c r="S131" s="28"/>
      <c r="T131" s="28"/>
      <c r="U131" s="28">
        <v>5</v>
      </c>
      <c r="V131" s="28" t="s">
        <v>93</v>
      </c>
      <c r="W131" s="28"/>
      <c r="X131" s="28" t="s">
        <v>95</v>
      </c>
      <c r="Y131" s="31"/>
      <c r="Z131" s="28" t="s">
        <v>91</v>
      </c>
      <c r="AA131" s="28"/>
      <c r="AB131" s="28" t="s">
        <v>93</v>
      </c>
      <c r="AC131" s="28"/>
      <c r="AD131" s="28"/>
      <c r="AE131" s="28" t="s">
        <v>93</v>
      </c>
      <c r="AF131" s="28"/>
      <c r="AG131" s="31"/>
      <c r="AH131" s="28" t="s">
        <v>91</v>
      </c>
      <c r="AI131" s="28"/>
      <c r="AJ131" s="31"/>
      <c r="AK131" s="31"/>
      <c r="AL131" s="28" t="s">
        <v>91</v>
      </c>
      <c r="AM131" s="30"/>
    </row>
    <row r="132" spans="1:39" ht="26.25" customHeight="1" x14ac:dyDescent="0.2">
      <c r="A132" s="29">
        <v>44721.838656770837</v>
      </c>
      <c r="B132" s="26" t="s">
        <v>794</v>
      </c>
      <c r="C132" s="26" t="s">
        <v>830</v>
      </c>
      <c r="D132" s="26" t="s">
        <v>796</v>
      </c>
      <c r="E132" s="26" t="s">
        <v>99</v>
      </c>
      <c r="F132" s="26">
        <v>1072656239</v>
      </c>
      <c r="G132" s="26" t="s">
        <v>179</v>
      </c>
      <c r="H132" s="26" t="s">
        <v>831</v>
      </c>
      <c r="I132" s="26" t="s">
        <v>181</v>
      </c>
      <c r="J132" s="28" t="s">
        <v>91</v>
      </c>
      <c r="K132" s="28"/>
      <c r="L132" s="26" t="s">
        <v>832</v>
      </c>
      <c r="M132" s="28" t="s">
        <v>93</v>
      </c>
      <c r="N132" s="28"/>
      <c r="O132" s="30"/>
      <c r="P132" s="26" t="s">
        <v>123</v>
      </c>
      <c r="Q132" s="30"/>
      <c r="R132" s="28"/>
      <c r="S132" s="28"/>
      <c r="T132" s="28"/>
      <c r="U132" s="28">
        <v>5</v>
      </c>
      <c r="V132" s="28" t="s">
        <v>93</v>
      </c>
      <c r="W132" s="28"/>
      <c r="X132" s="28" t="s">
        <v>95</v>
      </c>
      <c r="Y132" s="31"/>
      <c r="Z132" s="28" t="s">
        <v>91</v>
      </c>
      <c r="AA132" s="28"/>
      <c r="AB132" s="28"/>
      <c r="AC132" s="28"/>
      <c r="AD132" s="28" t="s">
        <v>83</v>
      </c>
      <c r="AE132" s="28" t="s">
        <v>93</v>
      </c>
      <c r="AF132" s="28"/>
      <c r="AG132" s="31"/>
      <c r="AH132" s="28" t="s">
        <v>91</v>
      </c>
      <c r="AI132" s="28"/>
      <c r="AJ132" s="31"/>
      <c r="AK132" s="31"/>
      <c r="AL132" s="28" t="s">
        <v>91</v>
      </c>
      <c r="AM132" s="30"/>
    </row>
    <row r="133" spans="1:39" ht="26.25" customHeight="1" x14ac:dyDescent="0.2">
      <c r="A133" s="29">
        <v>44721.839207696758</v>
      </c>
      <c r="B133" s="26" t="s">
        <v>833</v>
      </c>
      <c r="C133" s="26" t="s">
        <v>834</v>
      </c>
      <c r="D133" s="26" t="s">
        <v>835</v>
      </c>
      <c r="E133" s="26" t="s">
        <v>99</v>
      </c>
      <c r="F133" s="26">
        <v>1070016480</v>
      </c>
      <c r="G133" s="26" t="s">
        <v>351</v>
      </c>
      <c r="H133" s="26" t="s">
        <v>141</v>
      </c>
      <c r="I133" s="26" t="s">
        <v>445</v>
      </c>
      <c r="J133" s="28" t="s">
        <v>91</v>
      </c>
      <c r="K133" s="28"/>
      <c r="L133" s="26" t="s">
        <v>92</v>
      </c>
      <c r="M133" s="28" t="s">
        <v>93</v>
      </c>
      <c r="N133" s="28"/>
      <c r="O133" s="30"/>
      <c r="P133" s="26" t="s">
        <v>104</v>
      </c>
      <c r="Q133" s="30"/>
      <c r="R133" s="28"/>
      <c r="S133" s="28"/>
      <c r="T133" s="28"/>
      <c r="U133" s="28">
        <v>5</v>
      </c>
      <c r="V133" s="28" t="s">
        <v>93</v>
      </c>
      <c r="W133" s="28"/>
      <c r="X133" s="28" t="s">
        <v>95</v>
      </c>
      <c r="Y133" s="31"/>
      <c r="Z133" s="28" t="s">
        <v>91</v>
      </c>
      <c r="AA133" s="28"/>
      <c r="AB133" s="28" t="s">
        <v>93</v>
      </c>
      <c r="AC133" s="28"/>
      <c r="AD133" s="28"/>
      <c r="AE133" s="28" t="s">
        <v>93</v>
      </c>
      <c r="AF133" s="28"/>
      <c r="AG133" s="31"/>
      <c r="AH133" s="28" t="s">
        <v>91</v>
      </c>
      <c r="AI133" s="28"/>
      <c r="AJ133" s="31"/>
      <c r="AK133" s="31"/>
      <c r="AL133" s="28" t="s">
        <v>91</v>
      </c>
      <c r="AM133" s="30"/>
    </row>
    <row r="134" spans="1:39" ht="26.25" customHeight="1" x14ac:dyDescent="0.2">
      <c r="A134" s="29">
        <v>44721.839558981483</v>
      </c>
      <c r="B134" s="26" t="s">
        <v>836</v>
      </c>
      <c r="C134" s="26" t="s">
        <v>837</v>
      </c>
      <c r="D134" s="26" t="s">
        <v>838</v>
      </c>
      <c r="E134" s="26" t="s">
        <v>99</v>
      </c>
      <c r="F134" s="26">
        <v>1072664189</v>
      </c>
      <c r="G134" s="26" t="s">
        <v>153</v>
      </c>
      <c r="H134" s="26" t="s">
        <v>839</v>
      </c>
      <c r="I134" s="26" t="s">
        <v>840</v>
      </c>
      <c r="J134" s="28" t="s">
        <v>91</v>
      </c>
      <c r="K134" s="28"/>
      <c r="L134" s="26" t="s">
        <v>149</v>
      </c>
      <c r="M134" s="28" t="s">
        <v>93</v>
      </c>
      <c r="N134" s="28"/>
      <c r="O134" s="30"/>
      <c r="P134" s="26" t="s">
        <v>104</v>
      </c>
      <c r="Q134" s="30"/>
      <c r="R134" s="28"/>
      <c r="S134" s="28"/>
      <c r="T134" s="28"/>
      <c r="U134" s="28">
        <v>5</v>
      </c>
      <c r="V134" s="28" t="s">
        <v>93</v>
      </c>
      <c r="W134" s="28"/>
      <c r="X134" s="28" t="s">
        <v>95</v>
      </c>
      <c r="Y134" s="31"/>
      <c r="Z134" s="28" t="s">
        <v>91</v>
      </c>
      <c r="AA134" s="28"/>
      <c r="AB134" s="28" t="s">
        <v>93</v>
      </c>
      <c r="AC134" s="28"/>
      <c r="AD134" s="28"/>
      <c r="AE134" s="28" t="s">
        <v>93</v>
      </c>
      <c r="AF134" s="28"/>
      <c r="AG134" s="31"/>
      <c r="AH134" s="28" t="s">
        <v>91</v>
      </c>
      <c r="AI134" s="28"/>
      <c r="AJ134" s="31"/>
      <c r="AK134" s="31"/>
      <c r="AL134" s="28" t="s">
        <v>91</v>
      </c>
      <c r="AM134" s="30"/>
    </row>
    <row r="135" spans="1:39" ht="26.25" customHeight="1" x14ac:dyDescent="0.2">
      <c r="A135" s="29">
        <v>44721.839653055555</v>
      </c>
      <c r="B135" s="26" t="s">
        <v>824</v>
      </c>
      <c r="C135" s="26" t="s">
        <v>825</v>
      </c>
      <c r="D135" s="26" t="s">
        <v>841</v>
      </c>
      <c r="E135" s="26" t="s">
        <v>87</v>
      </c>
      <c r="F135" s="26">
        <v>1070021089</v>
      </c>
      <c r="G135" s="26" t="s">
        <v>127</v>
      </c>
      <c r="H135" s="26" t="s">
        <v>842</v>
      </c>
      <c r="I135" s="26" t="s">
        <v>843</v>
      </c>
      <c r="J135" s="28" t="s">
        <v>91</v>
      </c>
      <c r="K135" s="28"/>
      <c r="L135" s="26" t="s">
        <v>844</v>
      </c>
      <c r="M135" s="28" t="s">
        <v>93</v>
      </c>
      <c r="N135" s="28"/>
      <c r="O135" s="30"/>
      <c r="P135" s="26" t="s">
        <v>104</v>
      </c>
      <c r="Q135" s="28">
        <v>1</v>
      </c>
      <c r="R135" s="28"/>
      <c r="S135" s="28"/>
      <c r="T135" s="28"/>
      <c r="U135" s="28"/>
      <c r="V135" s="28" t="s">
        <v>93</v>
      </c>
      <c r="W135" s="28"/>
      <c r="X135" s="28" t="s">
        <v>95</v>
      </c>
      <c r="Y135" s="31"/>
      <c r="Z135" s="28" t="s">
        <v>91</v>
      </c>
      <c r="AA135" s="28"/>
      <c r="AB135" s="28" t="s">
        <v>93</v>
      </c>
      <c r="AC135" s="28"/>
      <c r="AD135" s="28"/>
      <c r="AE135" s="28" t="s">
        <v>93</v>
      </c>
      <c r="AF135" s="28"/>
      <c r="AG135" s="31"/>
      <c r="AH135" s="28" t="s">
        <v>91</v>
      </c>
      <c r="AI135" s="28"/>
      <c r="AJ135" s="31"/>
      <c r="AK135" s="31"/>
      <c r="AL135" s="28" t="s">
        <v>91</v>
      </c>
      <c r="AM135" s="30"/>
    </row>
    <row r="136" spans="1:39" ht="26.25" customHeight="1" x14ac:dyDescent="0.2">
      <c r="A136" s="29">
        <v>44721.840241122685</v>
      </c>
      <c r="B136" s="26" t="s">
        <v>845</v>
      </c>
      <c r="C136" s="26" t="s">
        <v>846</v>
      </c>
      <c r="D136" s="26" t="s">
        <v>847</v>
      </c>
      <c r="E136" s="26" t="s">
        <v>119</v>
      </c>
      <c r="F136" s="26">
        <v>1000181310</v>
      </c>
      <c r="G136" s="26" t="s">
        <v>287</v>
      </c>
      <c r="H136" s="26" t="s">
        <v>848</v>
      </c>
      <c r="I136" s="26" t="s">
        <v>808</v>
      </c>
      <c r="J136" s="28" t="s">
        <v>91</v>
      </c>
      <c r="K136" s="28"/>
      <c r="L136" s="26" t="s">
        <v>92</v>
      </c>
      <c r="M136" s="28" t="s">
        <v>93</v>
      </c>
      <c r="N136" s="28"/>
      <c r="O136" s="30"/>
      <c r="P136" s="26" t="s">
        <v>94</v>
      </c>
      <c r="Q136" s="30"/>
      <c r="R136" s="28"/>
      <c r="S136" s="28"/>
      <c r="T136" s="28"/>
      <c r="U136" s="28">
        <v>5</v>
      </c>
      <c r="V136" s="28" t="s">
        <v>93</v>
      </c>
      <c r="W136" s="28"/>
      <c r="X136" s="28" t="s">
        <v>95</v>
      </c>
      <c r="Y136" s="31"/>
      <c r="Z136" s="28" t="s">
        <v>91</v>
      </c>
      <c r="AA136" s="28"/>
      <c r="AB136" s="28" t="s">
        <v>93</v>
      </c>
      <c r="AC136" s="28"/>
      <c r="AD136" s="28"/>
      <c r="AE136" s="28" t="s">
        <v>93</v>
      </c>
      <c r="AF136" s="28"/>
      <c r="AG136" s="31"/>
      <c r="AH136" s="28" t="s">
        <v>91</v>
      </c>
      <c r="AI136" s="28"/>
      <c r="AJ136" s="31"/>
      <c r="AK136" s="31"/>
      <c r="AL136" s="28" t="s">
        <v>91</v>
      </c>
      <c r="AM136" s="30"/>
    </row>
    <row r="137" spans="1:39" ht="26.25" customHeight="1" x14ac:dyDescent="0.2">
      <c r="A137" s="29">
        <v>44721.840569884254</v>
      </c>
      <c r="B137" s="26" t="s">
        <v>849</v>
      </c>
      <c r="C137" s="26" t="s">
        <v>850</v>
      </c>
      <c r="D137" s="26" t="s">
        <v>851</v>
      </c>
      <c r="E137" s="26" t="s">
        <v>99</v>
      </c>
      <c r="F137" s="26">
        <v>1031828345</v>
      </c>
      <c r="G137" s="26" t="s">
        <v>369</v>
      </c>
      <c r="H137" s="26" t="s">
        <v>89</v>
      </c>
      <c r="I137" s="26" t="s">
        <v>852</v>
      </c>
      <c r="J137" s="28" t="s">
        <v>91</v>
      </c>
      <c r="K137" s="28"/>
      <c r="L137" s="26" t="s">
        <v>92</v>
      </c>
      <c r="M137" s="28" t="s">
        <v>93</v>
      </c>
      <c r="N137" s="28"/>
      <c r="O137" s="30"/>
      <c r="P137" s="26" t="s">
        <v>94</v>
      </c>
      <c r="Q137" s="30"/>
      <c r="R137" s="28"/>
      <c r="S137" s="28"/>
      <c r="T137" s="28"/>
      <c r="U137" s="28">
        <v>5</v>
      </c>
      <c r="V137" s="28" t="s">
        <v>93</v>
      </c>
      <c r="W137" s="28"/>
      <c r="X137" s="28" t="s">
        <v>95</v>
      </c>
      <c r="Y137" s="31"/>
      <c r="Z137" s="28" t="s">
        <v>91</v>
      </c>
      <c r="AA137" s="28"/>
      <c r="AB137" s="28" t="s">
        <v>93</v>
      </c>
      <c r="AC137" s="28"/>
      <c r="AD137" s="28"/>
      <c r="AE137" s="28" t="s">
        <v>93</v>
      </c>
      <c r="AF137" s="28"/>
      <c r="AG137" s="31"/>
      <c r="AH137" s="28"/>
      <c r="AI137" s="28" t="s">
        <v>92</v>
      </c>
      <c r="AJ137" s="28" t="s">
        <v>157</v>
      </c>
      <c r="AK137" s="28" t="s">
        <v>158</v>
      </c>
      <c r="AL137" s="28" t="s">
        <v>91</v>
      </c>
      <c r="AM137" s="30"/>
    </row>
    <row r="138" spans="1:39" ht="26.25" customHeight="1" x14ac:dyDescent="0.2">
      <c r="A138" s="29">
        <v>44721.841099884259</v>
      </c>
      <c r="B138" s="26" t="s">
        <v>853</v>
      </c>
      <c r="C138" s="26" t="s">
        <v>854</v>
      </c>
      <c r="D138" s="26" t="s">
        <v>855</v>
      </c>
      <c r="E138" s="26" t="s">
        <v>119</v>
      </c>
      <c r="F138" s="26">
        <v>1070023366</v>
      </c>
      <c r="G138" s="26" t="s">
        <v>234</v>
      </c>
      <c r="H138" s="26" t="s">
        <v>807</v>
      </c>
      <c r="I138" s="26" t="s">
        <v>856</v>
      </c>
      <c r="J138" s="28" t="s">
        <v>91</v>
      </c>
      <c r="K138" s="28"/>
      <c r="L138" s="26" t="s">
        <v>92</v>
      </c>
      <c r="M138" s="28" t="s">
        <v>93</v>
      </c>
      <c r="N138" s="28"/>
      <c r="O138" s="30"/>
      <c r="P138" s="26" t="s">
        <v>123</v>
      </c>
      <c r="Q138" s="30"/>
      <c r="R138" s="28"/>
      <c r="S138" s="28"/>
      <c r="T138" s="28"/>
      <c r="U138" s="28">
        <v>5</v>
      </c>
      <c r="V138" s="28" t="s">
        <v>93</v>
      </c>
      <c r="W138" s="28"/>
      <c r="X138" s="28" t="s">
        <v>95</v>
      </c>
      <c r="Y138" s="31"/>
      <c r="Z138" s="28" t="s">
        <v>91</v>
      </c>
      <c r="AA138" s="28"/>
      <c r="AB138" s="28" t="s">
        <v>93</v>
      </c>
      <c r="AC138" s="28"/>
      <c r="AD138" s="28"/>
      <c r="AE138" s="28" t="s">
        <v>93</v>
      </c>
      <c r="AF138" s="28"/>
      <c r="AG138" s="31"/>
      <c r="AH138" s="28" t="s">
        <v>91</v>
      </c>
      <c r="AI138" s="28"/>
      <c r="AJ138" s="31"/>
      <c r="AK138" s="31"/>
      <c r="AL138" s="28" t="s">
        <v>91</v>
      </c>
      <c r="AM138" s="30"/>
    </row>
    <row r="139" spans="1:39" ht="26.25" customHeight="1" x14ac:dyDescent="0.2">
      <c r="A139" s="29">
        <v>44721.841780358794</v>
      </c>
      <c r="B139" s="26" t="s">
        <v>857</v>
      </c>
      <c r="C139" s="26" t="s">
        <v>858</v>
      </c>
      <c r="D139" s="26" t="s">
        <v>859</v>
      </c>
      <c r="E139" s="26" t="s">
        <v>99</v>
      </c>
      <c r="F139" s="26">
        <v>1013011268</v>
      </c>
      <c r="G139" s="26" t="s">
        <v>208</v>
      </c>
      <c r="H139" s="26" t="s">
        <v>860</v>
      </c>
      <c r="I139" s="26" t="s">
        <v>726</v>
      </c>
      <c r="J139" s="28" t="s">
        <v>91</v>
      </c>
      <c r="K139" s="28"/>
      <c r="L139" s="26" t="s">
        <v>861</v>
      </c>
      <c r="M139" s="28" t="s">
        <v>93</v>
      </c>
      <c r="N139" s="28"/>
      <c r="O139" s="30"/>
      <c r="P139" s="26" t="s">
        <v>104</v>
      </c>
      <c r="Q139" s="30"/>
      <c r="R139" s="28"/>
      <c r="S139" s="28"/>
      <c r="T139" s="28"/>
      <c r="U139" s="28">
        <v>5</v>
      </c>
      <c r="V139" s="28" t="s">
        <v>93</v>
      </c>
      <c r="W139" s="28"/>
      <c r="X139" s="28" t="s">
        <v>95</v>
      </c>
      <c r="Y139" s="31"/>
      <c r="Z139" s="28" t="s">
        <v>91</v>
      </c>
      <c r="AA139" s="28"/>
      <c r="AB139" s="28" t="s">
        <v>93</v>
      </c>
      <c r="AC139" s="28"/>
      <c r="AD139" s="28"/>
      <c r="AE139" s="28" t="s">
        <v>93</v>
      </c>
      <c r="AF139" s="28"/>
      <c r="AG139" s="31"/>
      <c r="AH139" s="28" t="s">
        <v>91</v>
      </c>
      <c r="AI139" s="28"/>
      <c r="AJ139" s="31"/>
      <c r="AK139" s="31"/>
      <c r="AL139" s="28" t="s">
        <v>91</v>
      </c>
      <c r="AM139" s="30"/>
    </row>
    <row r="140" spans="1:39" ht="26.25" customHeight="1" x14ac:dyDescent="0.2">
      <c r="A140" s="29">
        <v>44721.841957812503</v>
      </c>
      <c r="B140" s="26" t="s">
        <v>862</v>
      </c>
      <c r="C140" s="26" t="s">
        <v>863</v>
      </c>
      <c r="D140" s="26" t="s">
        <v>864</v>
      </c>
      <c r="E140" s="26" t="s">
        <v>99</v>
      </c>
      <c r="F140" s="26" t="s">
        <v>865</v>
      </c>
      <c r="G140" s="26" t="s">
        <v>234</v>
      </c>
      <c r="H140" s="26" t="s">
        <v>866</v>
      </c>
      <c r="I140" s="26" t="s">
        <v>406</v>
      </c>
      <c r="J140" s="28" t="s">
        <v>91</v>
      </c>
      <c r="K140" s="28"/>
      <c r="L140" s="26" t="s">
        <v>149</v>
      </c>
      <c r="M140" s="28" t="s">
        <v>93</v>
      </c>
      <c r="N140" s="28"/>
      <c r="O140" s="30"/>
      <c r="P140" s="26" t="s">
        <v>123</v>
      </c>
      <c r="Q140" s="30"/>
      <c r="R140" s="28"/>
      <c r="S140" s="28"/>
      <c r="T140" s="28"/>
      <c r="U140" s="28">
        <v>5</v>
      </c>
      <c r="V140" s="28" t="s">
        <v>93</v>
      </c>
      <c r="W140" s="28"/>
      <c r="X140" s="28" t="s">
        <v>95</v>
      </c>
      <c r="Y140" s="31"/>
      <c r="Z140" s="28" t="s">
        <v>91</v>
      </c>
      <c r="AA140" s="28"/>
      <c r="AB140" s="28" t="s">
        <v>93</v>
      </c>
      <c r="AC140" s="28"/>
      <c r="AD140" s="28"/>
      <c r="AE140" s="28" t="s">
        <v>93</v>
      </c>
      <c r="AF140" s="28"/>
      <c r="AG140" s="31"/>
      <c r="AH140" s="28"/>
      <c r="AI140" s="28" t="s">
        <v>92</v>
      </c>
      <c r="AJ140" s="28" t="s">
        <v>560</v>
      </c>
      <c r="AK140" s="28" t="s">
        <v>245</v>
      </c>
      <c r="AL140" s="28" t="s">
        <v>91</v>
      </c>
      <c r="AM140" s="30"/>
    </row>
    <row r="141" spans="1:39" ht="26.25" customHeight="1" x14ac:dyDescent="0.2">
      <c r="A141" s="29">
        <v>44721.842068472222</v>
      </c>
      <c r="B141" s="26" t="s">
        <v>867</v>
      </c>
      <c r="C141" s="26" t="s">
        <v>868</v>
      </c>
      <c r="D141" s="26" t="s">
        <v>869</v>
      </c>
      <c r="E141" s="26" t="s">
        <v>99</v>
      </c>
      <c r="F141" s="26">
        <v>1072656727</v>
      </c>
      <c r="G141" s="26" t="s">
        <v>234</v>
      </c>
      <c r="H141" s="26" t="s">
        <v>405</v>
      </c>
      <c r="I141" s="26" t="s">
        <v>699</v>
      </c>
      <c r="J141" s="28" t="s">
        <v>91</v>
      </c>
      <c r="K141" s="28"/>
      <c r="L141" s="26" t="s">
        <v>92</v>
      </c>
      <c r="M141" s="28" t="s">
        <v>93</v>
      </c>
      <c r="N141" s="28"/>
      <c r="O141" s="30"/>
      <c r="P141" s="26" t="s">
        <v>447</v>
      </c>
      <c r="Q141" s="30"/>
      <c r="R141" s="28"/>
      <c r="S141" s="28"/>
      <c r="T141" s="28">
        <v>4</v>
      </c>
      <c r="U141" s="28"/>
      <c r="V141" s="28" t="s">
        <v>93</v>
      </c>
      <c r="W141" s="28"/>
      <c r="X141" s="28" t="s">
        <v>95</v>
      </c>
      <c r="Y141" s="31"/>
      <c r="Z141" s="28" t="s">
        <v>91</v>
      </c>
      <c r="AA141" s="28"/>
      <c r="AB141" s="28" t="s">
        <v>93</v>
      </c>
      <c r="AC141" s="28"/>
      <c r="AD141" s="28"/>
      <c r="AE141" s="28" t="s">
        <v>93</v>
      </c>
      <c r="AF141" s="28"/>
      <c r="AG141" s="31"/>
      <c r="AH141" s="28" t="s">
        <v>91</v>
      </c>
      <c r="AI141" s="28"/>
      <c r="AJ141" s="31"/>
      <c r="AK141" s="31"/>
      <c r="AL141" s="28" t="s">
        <v>91</v>
      </c>
      <c r="AM141" s="30"/>
    </row>
    <row r="142" spans="1:39" ht="26.25" customHeight="1" x14ac:dyDescent="0.2">
      <c r="A142" s="29">
        <v>44721.843368229165</v>
      </c>
      <c r="B142" s="26" t="s">
        <v>810</v>
      </c>
      <c r="C142" s="26" t="s">
        <v>811</v>
      </c>
      <c r="D142" s="26" t="s">
        <v>870</v>
      </c>
      <c r="E142" s="26" t="s">
        <v>99</v>
      </c>
      <c r="F142" s="26">
        <v>1013267734</v>
      </c>
      <c r="G142" s="26" t="s">
        <v>208</v>
      </c>
      <c r="H142" s="26" t="s">
        <v>215</v>
      </c>
      <c r="I142" s="26" t="s">
        <v>871</v>
      </c>
      <c r="J142" s="28"/>
      <c r="K142" s="28" t="s">
        <v>92</v>
      </c>
      <c r="L142" s="26" t="s">
        <v>872</v>
      </c>
      <c r="M142" s="28"/>
      <c r="N142" s="28" t="s">
        <v>92</v>
      </c>
      <c r="O142" s="26" t="s">
        <v>873</v>
      </c>
      <c r="P142" s="26" t="s">
        <v>224</v>
      </c>
      <c r="Q142" s="30"/>
      <c r="R142" s="28"/>
      <c r="S142" s="28"/>
      <c r="T142" s="28"/>
      <c r="U142" s="28">
        <v>5</v>
      </c>
      <c r="V142" s="28" t="s">
        <v>93</v>
      </c>
      <c r="W142" s="28"/>
      <c r="X142" s="28" t="s">
        <v>95</v>
      </c>
      <c r="Y142" s="31"/>
      <c r="Z142" s="28" t="s">
        <v>91</v>
      </c>
      <c r="AA142" s="28"/>
      <c r="AB142" s="28" t="s">
        <v>93</v>
      </c>
      <c r="AC142" s="28"/>
      <c r="AD142" s="28"/>
      <c r="AE142" s="28" t="s">
        <v>93</v>
      </c>
      <c r="AF142" s="28"/>
      <c r="AG142" s="31"/>
      <c r="AH142" s="28" t="s">
        <v>91</v>
      </c>
      <c r="AI142" s="28"/>
      <c r="AJ142" s="31"/>
      <c r="AK142" s="31"/>
      <c r="AL142" s="28" t="s">
        <v>91</v>
      </c>
      <c r="AM142" s="30"/>
    </row>
    <row r="143" spans="1:39" ht="26.25" customHeight="1" x14ac:dyDescent="0.2">
      <c r="A143" s="29">
        <v>44721.843462708333</v>
      </c>
      <c r="B143" s="26" t="s">
        <v>874</v>
      </c>
      <c r="C143" s="26" t="s">
        <v>875</v>
      </c>
      <c r="D143" s="26" t="s">
        <v>876</v>
      </c>
      <c r="E143" s="26" t="s">
        <v>87</v>
      </c>
      <c r="F143" s="26">
        <v>1016606447</v>
      </c>
      <c r="G143" s="26" t="s">
        <v>331</v>
      </c>
      <c r="H143" s="26" t="s">
        <v>877</v>
      </c>
      <c r="I143" s="26" t="s">
        <v>668</v>
      </c>
      <c r="J143" s="28" t="s">
        <v>91</v>
      </c>
      <c r="K143" s="28"/>
      <c r="L143" s="26" t="s">
        <v>92</v>
      </c>
      <c r="M143" s="28" t="s">
        <v>93</v>
      </c>
      <c r="N143" s="28"/>
      <c r="O143" s="30"/>
      <c r="P143" s="26" t="s">
        <v>104</v>
      </c>
      <c r="Q143" s="30"/>
      <c r="R143" s="28"/>
      <c r="S143" s="28"/>
      <c r="T143" s="28"/>
      <c r="U143" s="28">
        <v>5</v>
      </c>
      <c r="V143" s="28" t="s">
        <v>93</v>
      </c>
      <c r="W143" s="28"/>
      <c r="X143" s="28" t="s">
        <v>95</v>
      </c>
      <c r="Y143" s="31"/>
      <c r="Z143" s="28" t="s">
        <v>91</v>
      </c>
      <c r="AA143" s="28"/>
      <c r="AB143" s="28" t="s">
        <v>93</v>
      </c>
      <c r="AC143" s="28"/>
      <c r="AD143" s="28"/>
      <c r="AE143" s="28" t="s">
        <v>93</v>
      </c>
      <c r="AF143" s="28"/>
      <c r="AG143" s="31"/>
      <c r="AH143" s="28" t="s">
        <v>91</v>
      </c>
      <c r="AI143" s="28"/>
      <c r="AJ143" s="31"/>
      <c r="AK143" s="31"/>
      <c r="AL143" s="28" t="s">
        <v>91</v>
      </c>
      <c r="AM143" s="30"/>
    </row>
    <row r="144" spans="1:39" ht="26.25" customHeight="1" x14ac:dyDescent="0.2">
      <c r="A144" s="29">
        <v>44721.84376131944</v>
      </c>
      <c r="B144" s="26" t="s">
        <v>878</v>
      </c>
      <c r="C144" s="26" t="s">
        <v>879</v>
      </c>
      <c r="D144" s="26" t="s">
        <v>880</v>
      </c>
      <c r="E144" s="26" t="s">
        <v>99</v>
      </c>
      <c r="F144" s="26">
        <v>1072642764</v>
      </c>
      <c r="G144" s="26" t="s">
        <v>234</v>
      </c>
      <c r="H144" s="26" t="s">
        <v>881</v>
      </c>
      <c r="I144" s="26" t="s">
        <v>638</v>
      </c>
      <c r="J144" s="28" t="s">
        <v>91</v>
      </c>
      <c r="K144" s="28"/>
      <c r="L144" s="26" t="s">
        <v>92</v>
      </c>
      <c r="M144" s="28" t="s">
        <v>93</v>
      </c>
      <c r="N144" s="28"/>
      <c r="O144" s="30"/>
      <c r="P144" s="26" t="s">
        <v>123</v>
      </c>
      <c r="Q144" s="30"/>
      <c r="R144" s="28"/>
      <c r="S144" s="28"/>
      <c r="T144" s="28">
        <v>4</v>
      </c>
      <c r="U144" s="28"/>
      <c r="V144" s="28" t="s">
        <v>93</v>
      </c>
      <c r="W144" s="28"/>
      <c r="X144" s="28" t="s">
        <v>95</v>
      </c>
      <c r="Y144" s="31"/>
      <c r="Z144" s="28" t="s">
        <v>91</v>
      </c>
      <c r="AA144" s="28"/>
      <c r="AB144" s="28" t="s">
        <v>93</v>
      </c>
      <c r="AC144" s="28"/>
      <c r="AD144" s="28"/>
      <c r="AE144" s="28" t="s">
        <v>93</v>
      </c>
      <c r="AF144" s="28"/>
      <c r="AG144" s="31"/>
      <c r="AH144" s="28" t="s">
        <v>91</v>
      </c>
      <c r="AI144" s="28"/>
      <c r="AJ144" s="31"/>
      <c r="AK144" s="31"/>
      <c r="AL144" s="28" t="s">
        <v>91</v>
      </c>
      <c r="AM144" s="30"/>
    </row>
    <row r="145" spans="1:39" ht="26.25" customHeight="1" x14ac:dyDescent="0.2">
      <c r="A145" s="29">
        <v>44721.846252152776</v>
      </c>
      <c r="B145" s="26" t="s">
        <v>878</v>
      </c>
      <c r="C145" s="26" t="s">
        <v>879</v>
      </c>
      <c r="D145" s="26" t="s">
        <v>880</v>
      </c>
      <c r="E145" s="26" t="s">
        <v>99</v>
      </c>
      <c r="F145" s="26">
        <v>1072642764</v>
      </c>
      <c r="G145" s="26" t="s">
        <v>127</v>
      </c>
      <c r="H145" s="26" t="s">
        <v>881</v>
      </c>
      <c r="I145" s="26" t="s">
        <v>882</v>
      </c>
      <c r="J145" s="28" t="s">
        <v>91</v>
      </c>
      <c r="K145" s="28"/>
      <c r="L145" s="26" t="s">
        <v>92</v>
      </c>
      <c r="M145" s="28" t="s">
        <v>93</v>
      </c>
      <c r="N145" s="28"/>
      <c r="O145" s="30"/>
      <c r="P145" s="26" t="s">
        <v>104</v>
      </c>
      <c r="Q145" s="30"/>
      <c r="R145" s="28"/>
      <c r="S145" s="28"/>
      <c r="T145" s="28">
        <v>4</v>
      </c>
      <c r="U145" s="28"/>
      <c r="V145" s="28" t="s">
        <v>93</v>
      </c>
      <c r="W145" s="28"/>
      <c r="X145" s="28" t="s">
        <v>95</v>
      </c>
      <c r="Y145" s="31"/>
      <c r="Z145" s="28" t="s">
        <v>91</v>
      </c>
      <c r="AA145" s="28"/>
      <c r="AB145" s="28" t="s">
        <v>93</v>
      </c>
      <c r="AC145" s="28"/>
      <c r="AD145" s="28"/>
      <c r="AE145" s="28" t="s">
        <v>93</v>
      </c>
      <c r="AF145" s="28"/>
      <c r="AG145" s="31"/>
      <c r="AH145" s="28" t="s">
        <v>91</v>
      </c>
      <c r="AI145" s="28"/>
      <c r="AJ145" s="31"/>
      <c r="AK145" s="31"/>
      <c r="AL145" s="28" t="s">
        <v>91</v>
      </c>
      <c r="AM145" s="30"/>
    </row>
    <row r="146" spans="1:39" ht="26.25" customHeight="1" x14ac:dyDescent="0.2">
      <c r="A146" s="29">
        <v>44721.847044849535</v>
      </c>
      <c r="B146" s="26" t="s">
        <v>883</v>
      </c>
      <c r="C146" s="26" t="s">
        <v>884</v>
      </c>
      <c r="D146" s="26" t="s">
        <v>885</v>
      </c>
      <c r="E146" s="26" t="s">
        <v>99</v>
      </c>
      <c r="F146" s="26">
        <v>1070014681</v>
      </c>
      <c r="G146" s="26" t="s">
        <v>234</v>
      </c>
      <c r="H146" s="26" t="s">
        <v>886</v>
      </c>
      <c r="I146" s="26" t="s">
        <v>887</v>
      </c>
      <c r="J146" s="28" t="s">
        <v>91</v>
      </c>
      <c r="K146" s="28"/>
      <c r="L146" s="26" t="s">
        <v>92</v>
      </c>
      <c r="M146" s="28" t="s">
        <v>93</v>
      </c>
      <c r="N146" s="28"/>
      <c r="O146" s="30"/>
      <c r="P146" s="26" t="s">
        <v>888</v>
      </c>
      <c r="Q146" s="30"/>
      <c r="R146" s="28"/>
      <c r="S146" s="28"/>
      <c r="T146" s="28"/>
      <c r="U146" s="28">
        <v>5</v>
      </c>
      <c r="V146" s="28" t="s">
        <v>93</v>
      </c>
      <c r="W146" s="28"/>
      <c r="X146" s="28" t="s">
        <v>95</v>
      </c>
      <c r="Y146" s="31"/>
      <c r="Z146" s="28" t="s">
        <v>91</v>
      </c>
      <c r="AA146" s="28"/>
      <c r="AB146" s="28" t="s">
        <v>93</v>
      </c>
      <c r="AC146" s="28"/>
      <c r="AD146" s="28"/>
      <c r="AE146" s="28" t="s">
        <v>93</v>
      </c>
      <c r="AF146" s="28"/>
      <c r="AG146" s="31"/>
      <c r="AH146" s="28" t="s">
        <v>91</v>
      </c>
      <c r="AI146" s="28"/>
      <c r="AJ146" s="31"/>
      <c r="AK146" s="31"/>
      <c r="AL146" s="28" t="s">
        <v>91</v>
      </c>
      <c r="AM146" s="30"/>
    </row>
    <row r="147" spans="1:39" ht="26.25" customHeight="1" x14ac:dyDescent="0.2">
      <c r="A147" s="29">
        <v>44721.847255011569</v>
      </c>
      <c r="B147" s="26" t="s">
        <v>889</v>
      </c>
      <c r="C147" s="26" t="s">
        <v>890</v>
      </c>
      <c r="D147" s="26" t="s">
        <v>891</v>
      </c>
      <c r="E147" s="26" t="s">
        <v>99</v>
      </c>
      <c r="F147" s="26">
        <v>1070013794</v>
      </c>
      <c r="G147" s="26" t="s">
        <v>612</v>
      </c>
      <c r="H147" s="26" t="s">
        <v>892</v>
      </c>
      <c r="I147" s="26" t="s">
        <v>893</v>
      </c>
      <c r="J147" s="28" t="s">
        <v>91</v>
      </c>
      <c r="K147" s="28"/>
      <c r="L147" s="26" t="s">
        <v>444</v>
      </c>
      <c r="M147" s="28" t="s">
        <v>93</v>
      </c>
      <c r="N147" s="28"/>
      <c r="O147" s="30"/>
      <c r="P147" s="26" t="s">
        <v>894</v>
      </c>
      <c r="Q147" s="30"/>
      <c r="R147" s="28"/>
      <c r="S147" s="28"/>
      <c r="T147" s="28">
        <v>4</v>
      </c>
      <c r="U147" s="28"/>
      <c r="V147" s="28" t="s">
        <v>93</v>
      </c>
      <c r="W147" s="28"/>
      <c r="X147" s="28" t="s">
        <v>95</v>
      </c>
      <c r="Y147" s="31"/>
      <c r="Z147" s="28" t="s">
        <v>91</v>
      </c>
      <c r="AA147" s="28"/>
      <c r="AB147" s="28"/>
      <c r="AC147" s="28"/>
      <c r="AD147" s="28" t="s">
        <v>83</v>
      </c>
      <c r="AE147" s="28" t="s">
        <v>93</v>
      </c>
      <c r="AF147" s="28"/>
      <c r="AG147" s="31"/>
      <c r="AH147" s="28" t="s">
        <v>91</v>
      </c>
      <c r="AI147" s="28"/>
      <c r="AJ147" s="31"/>
      <c r="AK147" s="31"/>
      <c r="AL147" s="28" t="s">
        <v>91</v>
      </c>
      <c r="AM147" s="30"/>
    </row>
    <row r="148" spans="1:39" ht="26.25" customHeight="1" x14ac:dyDescent="0.2">
      <c r="A148" s="29">
        <v>44721.848308935187</v>
      </c>
      <c r="B148" s="26" t="s">
        <v>883</v>
      </c>
      <c r="C148" s="26" t="s">
        <v>884</v>
      </c>
      <c r="D148" s="26" t="s">
        <v>895</v>
      </c>
      <c r="E148" s="26" t="s">
        <v>99</v>
      </c>
      <c r="F148" s="26">
        <v>1072661213</v>
      </c>
      <c r="G148" s="26" t="s">
        <v>396</v>
      </c>
      <c r="H148" s="26" t="s">
        <v>896</v>
      </c>
      <c r="I148" s="26" t="s">
        <v>694</v>
      </c>
      <c r="J148" s="28" t="s">
        <v>91</v>
      </c>
      <c r="K148" s="28"/>
      <c r="L148" s="26" t="s">
        <v>92</v>
      </c>
      <c r="M148" s="28" t="s">
        <v>93</v>
      </c>
      <c r="N148" s="28"/>
      <c r="O148" s="30"/>
      <c r="P148" s="26" t="s">
        <v>897</v>
      </c>
      <c r="Q148" s="30"/>
      <c r="R148" s="28"/>
      <c r="S148" s="28"/>
      <c r="T148" s="28"/>
      <c r="U148" s="28">
        <v>5</v>
      </c>
      <c r="V148" s="28" t="s">
        <v>93</v>
      </c>
      <c r="W148" s="28"/>
      <c r="X148" s="28" t="s">
        <v>95</v>
      </c>
      <c r="Y148" s="31"/>
      <c r="Z148" s="28" t="s">
        <v>91</v>
      </c>
      <c r="AA148" s="28"/>
      <c r="AB148" s="28" t="s">
        <v>93</v>
      </c>
      <c r="AC148" s="28"/>
      <c r="AD148" s="28"/>
      <c r="AE148" s="28" t="s">
        <v>93</v>
      </c>
      <c r="AF148" s="28"/>
      <c r="AG148" s="31"/>
      <c r="AH148" s="28" t="s">
        <v>91</v>
      </c>
      <c r="AI148" s="28"/>
      <c r="AJ148" s="31"/>
      <c r="AK148" s="31"/>
      <c r="AL148" s="28" t="s">
        <v>91</v>
      </c>
      <c r="AM148" s="30"/>
    </row>
    <row r="149" spans="1:39" ht="26.25" customHeight="1" x14ac:dyDescent="0.2">
      <c r="A149" s="29">
        <v>44721.849179131939</v>
      </c>
      <c r="B149" s="26" t="s">
        <v>883</v>
      </c>
      <c r="C149" s="26" t="s">
        <v>884</v>
      </c>
      <c r="D149" s="26" t="s">
        <v>898</v>
      </c>
      <c r="E149" s="26" t="s">
        <v>99</v>
      </c>
      <c r="F149" s="26">
        <v>1070008161</v>
      </c>
      <c r="G149" s="26" t="s">
        <v>396</v>
      </c>
      <c r="H149" s="26" t="s">
        <v>899</v>
      </c>
      <c r="I149" s="26" t="s">
        <v>694</v>
      </c>
      <c r="J149" s="28" t="s">
        <v>91</v>
      </c>
      <c r="K149" s="28"/>
      <c r="L149" s="26" t="s">
        <v>92</v>
      </c>
      <c r="M149" s="28" t="s">
        <v>93</v>
      </c>
      <c r="N149" s="28"/>
      <c r="O149" s="30"/>
      <c r="P149" s="26" t="s">
        <v>894</v>
      </c>
      <c r="Q149" s="30"/>
      <c r="R149" s="28"/>
      <c r="S149" s="28"/>
      <c r="T149" s="28"/>
      <c r="U149" s="28">
        <v>5</v>
      </c>
      <c r="V149" s="28" t="s">
        <v>93</v>
      </c>
      <c r="W149" s="28"/>
      <c r="X149" s="28" t="s">
        <v>95</v>
      </c>
      <c r="Y149" s="31"/>
      <c r="Z149" s="28" t="s">
        <v>91</v>
      </c>
      <c r="AA149" s="28"/>
      <c r="AB149" s="28" t="s">
        <v>93</v>
      </c>
      <c r="AC149" s="28"/>
      <c r="AD149" s="28"/>
      <c r="AE149" s="28" t="s">
        <v>93</v>
      </c>
      <c r="AF149" s="28"/>
      <c r="AG149" s="31"/>
      <c r="AH149" s="28" t="s">
        <v>91</v>
      </c>
      <c r="AI149" s="28"/>
      <c r="AJ149" s="31"/>
      <c r="AK149" s="31"/>
      <c r="AL149" s="28" t="s">
        <v>91</v>
      </c>
      <c r="AM149" s="30"/>
    </row>
    <row r="150" spans="1:39" ht="26.25" customHeight="1" x14ac:dyDescent="0.2">
      <c r="A150" s="29">
        <v>44721.849626539348</v>
      </c>
      <c r="B150" s="26" t="s">
        <v>900</v>
      </c>
      <c r="C150" s="26" t="s">
        <v>901</v>
      </c>
      <c r="D150" s="26" t="s">
        <v>902</v>
      </c>
      <c r="E150" s="26" t="s">
        <v>99</v>
      </c>
      <c r="F150" s="26">
        <v>1070013546</v>
      </c>
      <c r="G150" s="26" t="s">
        <v>127</v>
      </c>
      <c r="H150" s="26" t="s">
        <v>903</v>
      </c>
      <c r="I150" s="26" t="s">
        <v>148</v>
      </c>
      <c r="J150" s="28" t="s">
        <v>91</v>
      </c>
      <c r="K150" s="28"/>
      <c r="L150" s="26" t="s">
        <v>904</v>
      </c>
      <c r="M150" s="28" t="s">
        <v>93</v>
      </c>
      <c r="N150" s="28"/>
      <c r="O150" s="30"/>
      <c r="P150" s="26" t="s">
        <v>123</v>
      </c>
      <c r="Q150" s="30"/>
      <c r="R150" s="28"/>
      <c r="S150" s="28"/>
      <c r="T150" s="28"/>
      <c r="U150" s="28">
        <v>5</v>
      </c>
      <c r="V150" s="28" t="s">
        <v>93</v>
      </c>
      <c r="W150" s="28"/>
      <c r="X150" s="28" t="s">
        <v>95</v>
      </c>
      <c r="Y150" s="31"/>
      <c r="Z150" s="28" t="s">
        <v>91</v>
      </c>
      <c r="AA150" s="28"/>
      <c r="AB150" s="28" t="s">
        <v>93</v>
      </c>
      <c r="AC150" s="28"/>
      <c r="AD150" s="28"/>
      <c r="AE150" s="28" t="s">
        <v>93</v>
      </c>
      <c r="AF150" s="28"/>
      <c r="AG150" s="31"/>
      <c r="AH150" s="28" t="s">
        <v>91</v>
      </c>
      <c r="AI150" s="28"/>
      <c r="AJ150" s="31"/>
      <c r="AK150" s="31"/>
      <c r="AL150" s="28" t="s">
        <v>91</v>
      </c>
      <c r="AM150" s="30"/>
    </row>
    <row r="151" spans="1:39" ht="26.25" customHeight="1" x14ac:dyDescent="0.2">
      <c r="A151" s="29">
        <v>44721.849672662036</v>
      </c>
      <c r="B151" s="26" t="s">
        <v>905</v>
      </c>
      <c r="C151" s="26" t="s">
        <v>906</v>
      </c>
      <c r="D151" s="26" t="s">
        <v>570</v>
      </c>
      <c r="E151" s="26" t="s">
        <v>99</v>
      </c>
      <c r="F151" s="26">
        <v>1011222721</v>
      </c>
      <c r="G151" s="26" t="s">
        <v>351</v>
      </c>
      <c r="H151" s="26" t="s">
        <v>907</v>
      </c>
      <c r="I151" s="26" t="s">
        <v>908</v>
      </c>
      <c r="J151" s="28" t="s">
        <v>91</v>
      </c>
      <c r="K151" s="28"/>
      <c r="L151" s="26" t="s">
        <v>92</v>
      </c>
      <c r="M151" s="28" t="s">
        <v>93</v>
      </c>
      <c r="N151" s="28"/>
      <c r="O151" s="30"/>
      <c r="P151" s="26" t="s">
        <v>129</v>
      </c>
      <c r="Q151" s="30"/>
      <c r="R151" s="28"/>
      <c r="S151" s="28"/>
      <c r="T151" s="28"/>
      <c r="U151" s="28">
        <v>5</v>
      </c>
      <c r="V151" s="28" t="s">
        <v>93</v>
      </c>
      <c r="W151" s="28"/>
      <c r="X151" s="28" t="s">
        <v>95</v>
      </c>
      <c r="Y151" s="31"/>
      <c r="Z151" s="28" t="s">
        <v>91</v>
      </c>
      <c r="AA151" s="28"/>
      <c r="AB151" s="28" t="s">
        <v>93</v>
      </c>
      <c r="AC151" s="28"/>
      <c r="AD151" s="28"/>
      <c r="AE151" s="28" t="s">
        <v>93</v>
      </c>
      <c r="AF151" s="28"/>
      <c r="AG151" s="31"/>
      <c r="AH151" s="28"/>
      <c r="AI151" s="28" t="s">
        <v>92</v>
      </c>
      <c r="AJ151" s="28" t="s">
        <v>909</v>
      </c>
      <c r="AK151" s="28" t="s">
        <v>115</v>
      </c>
      <c r="AL151" s="28" t="s">
        <v>91</v>
      </c>
      <c r="AM151" s="30"/>
    </row>
    <row r="152" spans="1:39" ht="26.25" customHeight="1" x14ac:dyDescent="0.2">
      <c r="A152" s="29">
        <v>44721.851721435189</v>
      </c>
      <c r="B152" s="26" t="s">
        <v>910</v>
      </c>
      <c r="C152" s="26" t="s">
        <v>911</v>
      </c>
      <c r="D152" s="26" t="s">
        <v>912</v>
      </c>
      <c r="E152" s="26" t="s">
        <v>99</v>
      </c>
      <c r="F152" s="26">
        <v>1070015584</v>
      </c>
      <c r="G152" s="26" t="s">
        <v>351</v>
      </c>
      <c r="H152" s="26" t="s">
        <v>141</v>
      </c>
      <c r="I152" s="26" t="s">
        <v>445</v>
      </c>
      <c r="J152" s="28" t="s">
        <v>91</v>
      </c>
      <c r="K152" s="28"/>
      <c r="L152" s="26" t="s">
        <v>92</v>
      </c>
      <c r="M152" s="28" t="s">
        <v>93</v>
      </c>
      <c r="N152" s="28"/>
      <c r="O152" s="30"/>
      <c r="P152" s="26" t="s">
        <v>104</v>
      </c>
      <c r="Q152" s="30"/>
      <c r="R152" s="28"/>
      <c r="S152" s="28"/>
      <c r="T152" s="28"/>
      <c r="U152" s="28">
        <v>5</v>
      </c>
      <c r="V152" s="28" t="s">
        <v>93</v>
      </c>
      <c r="W152" s="28"/>
      <c r="X152" s="28" t="s">
        <v>95</v>
      </c>
      <c r="Y152" s="31"/>
      <c r="Z152" s="28" t="s">
        <v>91</v>
      </c>
      <c r="AA152" s="28"/>
      <c r="AB152" s="28" t="s">
        <v>93</v>
      </c>
      <c r="AC152" s="28"/>
      <c r="AD152" s="28"/>
      <c r="AE152" s="28" t="s">
        <v>93</v>
      </c>
      <c r="AF152" s="28"/>
      <c r="AG152" s="31"/>
      <c r="AH152" s="28" t="s">
        <v>91</v>
      </c>
      <c r="AI152" s="28"/>
      <c r="AJ152" s="31"/>
      <c r="AK152" s="31"/>
      <c r="AL152" s="28" t="s">
        <v>91</v>
      </c>
      <c r="AM152" s="30"/>
    </row>
    <row r="153" spans="1:39" ht="26.25" customHeight="1" x14ac:dyDescent="0.2">
      <c r="A153" s="29">
        <v>44721.851734374999</v>
      </c>
      <c r="B153" s="26" t="s">
        <v>913</v>
      </c>
      <c r="C153" s="26" t="s">
        <v>914</v>
      </c>
      <c r="D153" s="26" t="s">
        <v>915</v>
      </c>
      <c r="E153" s="26" t="s">
        <v>87</v>
      </c>
      <c r="F153" s="26">
        <v>1070023825</v>
      </c>
      <c r="G153" s="26" t="s">
        <v>351</v>
      </c>
      <c r="H153" s="26" t="s">
        <v>916</v>
      </c>
      <c r="I153" s="26" t="s">
        <v>917</v>
      </c>
      <c r="J153" s="28" t="s">
        <v>91</v>
      </c>
      <c r="K153" s="28"/>
      <c r="L153" s="26" t="s">
        <v>918</v>
      </c>
      <c r="M153" s="28" t="s">
        <v>93</v>
      </c>
      <c r="N153" s="28"/>
      <c r="O153" s="30"/>
      <c r="P153" s="26" t="s">
        <v>919</v>
      </c>
      <c r="Q153" s="30"/>
      <c r="R153" s="28"/>
      <c r="S153" s="28"/>
      <c r="T153" s="28"/>
      <c r="U153" s="28">
        <v>5</v>
      </c>
      <c r="V153" s="28" t="s">
        <v>93</v>
      </c>
      <c r="W153" s="28"/>
      <c r="X153" s="28" t="s">
        <v>95</v>
      </c>
      <c r="Y153" s="31"/>
      <c r="Z153" s="28" t="s">
        <v>91</v>
      </c>
      <c r="AA153" s="28"/>
      <c r="AB153" s="28" t="s">
        <v>93</v>
      </c>
      <c r="AC153" s="28"/>
      <c r="AD153" s="28"/>
      <c r="AE153" s="28" t="s">
        <v>93</v>
      </c>
      <c r="AF153" s="28"/>
      <c r="AG153" s="31"/>
      <c r="AH153" s="28" t="s">
        <v>91</v>
      </c>
      <c r="AI153" s="28"/>
      <c r="AJ153" s="31"/>
      <c r="AK153" s="31"/>
      <c r="AL153" s="28" t="s">
        <v>91</v>
      </c>
      <c r="AM153" s="30"/>
    </row>
    <row r="154" spans="1:39" ht="26.25" customHeight="1" x14ac:dyDescent="0.2">
      <c r="A154" s="29">
        <v>44721.852269421295</v>
      </c>
      <c r="B154" s="26" t="s">
        <v>920</v>
      </c>
      <c r="C154" s="26" t="s">
        <v>921</v>
      </c>
      <c r="D154" s="26" t="s">
        <v>922</v>
      </c>
      <c r="E154" s="26" t="s">
        <v>99</v>
      </c>
      <c r="F154" s="26">
        <v>1076244958</v>
      </c>
      <c r="G154" s="26" t="s">
        <v>351</v>
      </c>
      <c r="H154" s="26" t="s">
        <v>923</v>
      </c>
      <c r="I154" s="26" t="s">
        <v>924</v>
      </c>
      <c r="J154" s="28" t="s">
        <v>91</v>
      </c>
      <c r="K154" s="28"/>
      <c r="L154" s="26" t="s">
        <v>925</v>
      </c>
      <c r="M154" s="28" t="s">
        <v>93</v>
      </c>
      <c r="N154" s="28"/>
      <c r="O154" s="30"/>
      <c r="P154" s="26" t="s">
        <v>408</v>
      </c>
      <c r="Q154" s="30"/>
      <c r="R154" s="28"/>
      <c r="S154" s="28">
        <v>3</v>
      </c>
      <c r="T154" s="28"/>
      <c r="U154" s="28"/>
      <c r="V154" s="28" t="s">
        <v>93</v>
      </c>
      <c r="W154" s="28"/>
      <c r="X154" s="28" t="s">
        <v>113</v>
      </c>
      <c r="Y154" s="31"/>
      <c r="Z154" s="28"/>
      <c r="AA154" s="28" t="s">
        <v>92</v>
      </c>
      <c r="AB154" s="28"/>
      <c r="AC154" s="28"/>
      <c r="AD154" s="28" t="s">
        <v>83</v>
      </c>
      <c r="AE154" s="28"/>
      <c r="AF154" s="28" t="s">
        <v>92</v>
      </c>
      <c r="AG154" s="28" t="s">
        <v>926</v>
      </c>
      <c r="AH154" s="28" t="s">
        <v>91</v>
      </c>
      <c r="AI154" s="28"/>
      <c r="AJ154" s="31"/>
      <c r="AK154" s="31"/>
      <c r="AL154" s="28" t="s">
        <v>91</v>
      </c>
      <c r="AM154" s="30"/>
    </row>
    <row r="155" spans="1:39" ht="48" customHeight="1" x14ac:dyDescent="0.2">
      <c r="A155" s="29">
        <v>44721.852408113424</v>
      </c>
      <c r="B155" s="26" t="s">
        <v>927</v>
      </c>
      <c r="C155" s="26" t="s">
        <v>928</v>
      </c>
      <c r="D155" s="26" t="s">
        <v>929</v>
      </c>
      <c r="E155" s="26" t="s">
        <v>99</v>
      </c>
      <c r="F155" s="26">
        <v>1220215526</v>
      </c>
      <c r="G155" s="26" t="s">
        <v>331</v>
      </c>
      <c r="H155" s="26" t="s">
        <v>370</v>
      </c>
      <c r="I155" s="26" t="s">
        <v>642</v>
      </c>
      <c r="J155" s="28"/>
      <c r="K155" s="28" t="s">
        <v>92</v>
      </c>
      <c r="L155" s="26" t="s">
        <v>930</v>
      </c>
      <c r="M155" s="28"/>
      <c r="N155" s="28" t="s">
        <v>92</v>
      </c>
      <c r="O155" s="26" t="s">
        <v>931</v>
      </c>
      <c r="P155" s="26" t="s">
        <v>932</v>
      </c>
      <c r="Q155" s="30"/>
      <c r="R155" s="28"/>
      <c r="S155" s="28"/>
      <c r="T155" s="28">
        <v>4</v>
      </c>
      <c r="U155" s="28"/>
      <c r="V155" s="28" t="s">
        <v>93</v>
      </c>
      <c r="W155" s="28"/>
      <c r="X155" s="28" t="s">
        <v>113</v>
      </c>
      <c r="Y155" s="31"/>
      <c r="Z155" s="28" t="s">
        <v>91</v>
      </c>
      <c r="AA155" s="28"/>
      <c r="AB155" s="28"/>
      <c r="AC155" s="28" t="s">
        <v>92</v>
      </c>
      <c r="AD155" s="28"/>
      <c r="AE155" s="28" t="s">
        <v>93</v>
      </c>
      <c r="AF155" s="28"/>
      <c r="AG155" s="31"/>
      <c r="AH155" s="28" t="s">
        <v>91</v>
      </c>
      <c r="AI155" s="28"/>
      <c r="AJ155" s="31"/>
      <c r="AK155" s="31"/>
      <c r="AL155" s="28" t="s">
        <v>91</v>
      </c>
      <c r="AM155" s="30"/>
    </row>
    <row r="156" spans="1:39" ht="26.25" customHeight="1" x14ac:dyDescent="0.2">
      <c r="A156" s="29">
        <v>44721.85249138889</v>
      </c>
      <c r="B156" s="26" t="s">
        <v>933</v>
      </c>
      <c r="C156" s="26" t="s">
        <v>934</v>
      </c>
      <c r="D156" s="26" t="s">
        <v>935</v>
      </c>
      <c r="E156" s="26" t="s">
        <v>87</v>
      </c>
      <c r="F156" s="26">
        <v>1070016688</v>
      </c>
      <c r="G156" s="26" t="s">
        <v>140</v>
      </c>
      <c r="H156" s="26" t="s">
        <v>140</v>
      </c>
      <c r="I156" s="26" t="s">
        <v>936</v>
      </c>
      <c r="J156" s="28" t="s">
        <v>91</v>
      </c>
      <c r="K156" s="28"/>
      <c r="L156" s="26" t="s">
        <v>92</v>
      </c>
      <c r="M156" s="28" t="s">
        <v>93</v>
      </c>
      <c r="N156" s="28"/>
      <c r="O156" s="30"/>
      <c r="P156" s="26" t="s">
        <v>937</v>
      </c>
      <c r="Q156" s="30"/>
      <c r="R156" s="28"/>
      <c r="S156" s="28"/>
      <c r="T156" s="28">
        <v>4</v>
      </c>
      <c r="U156" s="28"/>
      <c r="V156" s="28" t="s">
        <v>93</v>
      </c>
      <c r="W156" s="28"/>
      <c r="X156" s="28" t="s">
        <v>95</v>
      </c>
      <c r="Y156" s="31"/>
      <c r="Z156" s="28" t="s">
        <v>91</v>
      </c>
      <c r="AA156" s="28"/>
      <c r="AB156" s="28" t="s">
        <v>93</v>
      </c>
      <c r="AC156" s="28"/>
      <c r="AD156" s="28"/>
      <c r="AE156" s="28" t="s">
        <v>93</v>
      </c>
      <c r="AF156" s="28"/>
      <c r="AG156" s="31"/>
      <c r="AH156" s="28" t="s">
        <v>91</v>
      </c>
      <c r="AI156" s="28"/>
      <c r="AJ156" s="31"/>
      <c r="AK156" s="31"/>
      <c r="AL156" s="28" t="s">
        <v>91</v>
      </c>
      <c r="AM156" s="30"/>
    </row>
    <row r="157" spans="1:39" ht="26.25" customHeight="1" x14ac:dyDescent="0.2">
      <c r="A157" s="29">
        <v>44721.852547048613</v>
      </c>
      <c r="B157" s="26" t="s">
        <v>938</v>
      </c>
      <c r="C157" s="26" t="s">
        <v>939</v>
      </c>
      <c r="D157" s="26" t="s">
        <v>940</v>
      </c>
      <c r="E157" s="26" t="s">
        <v>119</v>
      </c>
      <c r="F157" s="26">
        <v>1030521437</v>
      </c>
      <c r="G157" s="26" t="s">
        <v>108</v>
      </c>
      <c r="H157" s="26" t="s">
        <v>508</v>
      </c>
      <c r="I157" s="26" t="s">
        <v>316</v>
      </c>
      <c r="J157" s="28" t="s">
        <v>91</v>
      </c>
      <c r="K157" s="28"/>
      <c r="L157" s="26" t="s">
        <v>149</v>
      </c>
      <c r="M157" s="28" t="s">
        <v>93</v>
      </c>
      <c r="N157" s="28"/>
      <c r="O157" s="30"/>
      <c r="P157" s="26" t="s">
        <v>941</v>
      </c>
      <c r="Q157" s="30"/>
      <c r="R157" s="28"/>
      <c r="S157" s="28"/>
      <c r="T157" s="28">
        <v>4</v>
      </c>
      <c r="U157" s="28"/>
      <c r="V157" s="28" t="s">
        <v>93</v>
      </c>
      <c r="W157" s="28"/>
      <c r="X157" s="28" t="s">
        <v>113</v>
      </c>
      <c r="Y157" s="31"/>
      <c r="Z157" s="28" t="s">
        <v>91</v>
      </c>
      <c r="AA157" s="28"/>
      <c r="AB157" s="28" t="s">
        <v>93</v>
      </c>
      <c r="AC157" s="28"/>
      <c r="AD157" s="28"/>
      <c r="AE157" s="28" t="s">
        <v>93</v>
      </c>
      <c r="AF157" s="28"/>
      <c r="AG157" s="31"/>
      <c r="AH157" s="28" t="s">
        <v>91</v>
      </c>
      <c r="AI157" s="28"/>
      <c r="AJ157" s="31"/>
      <c r="AK157" s="31"/>
      <c r="AL157" s="28" t="s">
        <v>91</v>
      </c>
      <c r="AM157" s="30"/>
    </row>
    <row r="158" spans="1:39" ht="26.25" customHeight="1" x14ac:dyDescent="0.2">
      <c r="A158" s="29">
        <v>44721.854321145831</v>
      </c>
      <c r="B158" s="26" t="s">
        <v>942</v>
      </c>
      <c r="C158" s="26" t="s">
        <v>943</v>
      </c>
      <c r="D158" s="26" t="s">
        <v>944</v>
      </c>
      <c r="E158" s="26" t="s">
        <v>99</v>
      </c>
      <c r="F158" s="26">
        <v>1072657833</v>
      </c>
      <c r="G158" s="26" t="s">
        <v>127</v>
      </c>
      <c r="H158" s="26" t="s">
        <v>405</v>
      </c>
      <c r="I158" s="26" t="s">
        <v>945</v>
      </c>
      <c r="J158" s="28" t="s">
        <v>91</v>
      </c>
      <c r="K158" s="28"/>
      <c r="L158" s="26" t="s">
        <v>149</v>
      </c>
      <c r="M158" s="28" t="s">
        <v>93</v>
      </c>
      <c r="N158" s="28"/>
      <c r="O158" s="30"/>
      <c r="P158" s="26" t="s">
        <v>104</v>
      </c>
      <c r="Q158" s="30"/>
      <c r="R158" s="28"/>
      <c r="S158" s="28"/>
      <c r="T158" s="28"/>
      <c r="U158" s="28">
        <v>5</v>
      </c>
      <c r="V158" s="28" t="s">
        <v>93</v>
      </c>
      <c r="W158" s="28"/>
      <c r="X158" s="28" t="s">
        <v>95</v>
      </c>
      <c r="Y158" s="31"/>
      <c r="Z158" s="28" t="s">
        <v>91</v>
      </c>
      <c r="AA158" s="28"/>
      <c r="AB158" s="28" t="s">
        <v>93</v>
      </c>
      <c r="AC158" s="28"/>
      <c r="AD158" s="28"/>
      <c r="AE158" s="28" t="s">
        <v>93</v>
      </c>
      <c r="AF158" s="28"/>
      <c r="AG158" s="31"/>
      <c r="AH158" s="28" t="s">
        <v>91</v>
      </c>
      <c r="AI158" s="28"/>
      <c r="AJ158" s="31"/>
      <c r="AK158" s="31"/>
      <c r="AL158" s="28" t="s">
        <v>91</v>
      </c>
      <c r="AM158" s="30"/>
    </row>
    <row r="159" spans="1:39" ht="26.25" customHeight="1" x14ac:dyDescent="0.2">
      <c r="A159" s="29">
        <v>44721.854677800926</v>
      </c>
      <c r="B159" s="26" t="s">
        <v>946</v>
      </c>
      <c r="C159" s="26" t="s">
        <v>947</v>
      </c>
      <c r="D159" s="26" t="s">
        <v>852</v>
      </c>
      <c r="E159" s="26" t="s">
        <v>119</v>
      </c>
      <c r="F159" s="26">
        <v>1013025888</v>
      </c>
      <c r="G159" s="26" t="s">
        <v>331</v>
      </c>
      <c r="H159" s="26" t="s">
        <v>89</v>
      </c>
      <c r="I159" s="26" t="s">
        <v>948</v>
      </c>
      <c r="J159" s="28" t="s">
        <v>91</v>
      </c>
      <c r="K159" s="28"/>
      <c r="L159" s="26" t="s">
        <v>949</v>
      </c>
      <c r="M159" s="28"/>
      <c r="N159" s="28" t="s">
        <v>92</v>
      </c>
      <c r="O159" s="26" t="s">
        <v>950</v>
      </c>
      <c r="P159" s="26" t="s">
        <v>104</v>
      </c>
      <c r="Q159" s="30"/>
      <c r="R159" s="28"/>
      <c r="S159" s="28"/>
      <c r="T159" s="28"/>
      <c r="U159" s="28">
        <v>5</v>
      </c>
      <c r="V159" s="28" t="s">
        <v>93</v>
      </c>
      <c r="W159" s="28"/>
      <c r="X159" s="28" t="s">
        <v>95</v>
      </c>
      <c r="Y159" s="31"/>
      <c r="Z159" s="28" t="s">
        <v>91</v>
      </c>
      <c r="AA159" s="28"/>
      <c r="AB159" s="28" t="s">
        <v>93</v>
      </c>
      <c r="AC159" s="28"/>
      <c r="AD159" s="28"/>
      <c r="AE159" s="28" t="s">
        <v>93</v>
      </c>
      <c r="AF159" s="28"/>
      <c r="AG159" s="31"/>
      <c r="AH159" s="28" t="s">
        <v>91</v>
      </c>
      <c r="AI159" s="28"/>
      <c r="AJ159" s="31"/>
      <c r="AK159" s="31"/>
      <c r="AL159" s="28" t="s">
        <v>91</v>
      </c>
      <c r="AM159" s="30"/>
    </row>
    <row r="160" spans="1:39" ht="26.25" customHeight="1" x14ac:dyDescent="0.2">
      <c r="A160" s="29">
        <v>44721.856234756946</v>
      </c>
      <c r="B160" s="26" t="s">
        <v>951</v>
      </c>
      <c r="C160" s="26" t="s">
        <v>952</v>
      </c>
      <c r="D160" s="26" t="s">
        <v>953</v>
      </c>
      <c r="E160" s="26" t="s">
        <v>99</v>
      </c>
      <c r="F160" s="26">
        <v>1072641182</v>
      </c>
      <c r="G160" s="26" t="s">
        <v>234</v>
      </c>
      <c r="H160" s="26" t="s">
        <v>954</v>
      </c>
      <c r="I160" s="26" t="s">
        <v>808</v>
      </c>
      <c r="J160" s="28" t="s">
        <v>91</v>
      </c>
      <c r="K160" s="28"/>
      <c r="L160" s="26" t="s">
        <v>92</v>
      </c>
      <c r="M160" s="28" t="s">
        <v>93</v>
      </c>
      <c r="N160" s="28"/>
      <c r="O160" s="30"/>
      <c r="P160" s="26" t="s">
        <v>123</v>
      </c>
      <c r="Q160" s="30"/>
      <c r="R160" s="28"/>
      <c r="S160" s="28"/>
      <c r="T160" s="28"/>
      <c r="U160" s="28">
        <v>5</v>
      </c>
      <c r="V160" s="28" t="s">
        <v>93</v>
      </c>
      <c r="W160" s="28"/>
      <c r="X160" s="28" t="s">
        <v>95</v>
      </c>
      <c r="Y160" s="31"/>
      <c r="Z160" s="28" t="s">
        <v>91</v>
      </c>
      <c r="AA160" s="28"/>
      <c r="AB160" s="28" t="s">
        <v>93</v>
      </c>
      <c r="AC160" s="28"/>
      <c r="AD160" s="28"/>
      <c r="AE160" s="28" t="s">
        <v>93</v>
      </c>
      <c r="AF160" s="28"/>
      <c r="AG160" s="31"/>
      <c r="AH160" s="28" t="s">
        <v>91</v>
      </c>
      <c r="AI160" s="28"/>
      <c r="AJ160" s="31"/>
      <c r="AK160" s="31"/>
      <c r="AL160" s="28" t="s">
        <v>91</v>
      </c>
      <c r="AM160" s="30"/>
    </row>
    <row r="161" spans="1:39" ht="26.25" customHeight="1" x14ac:dyDescent="0.2">
      <c r="A161" s="29">
        <v>44721.856498541667</v>
      </c>
      <c r="B161" s="26" t="s">
        <v>955</v>
      </c>
      <c r="C161" s="26" t="s">
        <v>956</v>
      </c>
      <c r="D161" s="26" t="s">
        <v>957</v>
      </c>
      <c r="E161" s="26" t="s">
        <v>99</v>
      </c>
      <c r="F161" s="26">
        <v>1013012000</v>
      </c>
      <c r="G161" s="26" t="s">
        <v>108</v>
      </c>
      <c r="H161" s="26" t="s">
        <v>958</v>
      </c>
      <c r="I161" s="26" t="s">
        <v>959</v>
      </c>
      <c r="J161" s="28" t="s">
        <v>91</v>
      </c>
      <c r="K161" s="28"/>
      <c r="L161" s="26" t="s">
        <v>960</v>
      </c>
      <c r="M161" s="28" t="s">
        <v>93</v>
      </c>
      <c r="N161" s="28"/>
      <c r="O161" s="30"/>
      <c r="P161" s="26" t="s">
        <v>327</v>
      </c>
      <c r="Q161" s="30"/>
      <c r="R161" s="28"/>
      <c r="S161" s="28"/>
      <c r="T161" s="28"/>
      <c r="U161" s="28">
        <v>5</v>
      </c>
      <c r="V161" s="28" t="s">
        <v>93</v>
      </c>
      <c r="W161" s="28"/>
      <c r="X161" s="28" t="s">
        <v>95</v>
      </c>
      <c r="Y161" s="31"/>
      <c r="Z161" s="28" t="s">
        <v>91</v>
      </c>
      <c r="AA161" s="28"/>
      <c r="AB161" s="28"/>
      <c r="AC161" s="28"/>
      <c r="AD161" s="28" t="s">
        <v>83</v>
      </c>
      <c r="AE161" s="28" t="s">
        <v>93</v>
      </c>
      <c r="AF161" s="28"/>
      <c r="AG161" s="31"/>
      <c r="AH161" s="28" t="s">
        <v>91</v>
      </c>
      <c r="AI161" s="28"/>
      <c r="AJ161" s="31"/>
      <c r="AK161" s="31"/>
      <c r="AL161" s="28" t="s">
        <v>91</v>
      </c>
      <c r="AM161" s="30"/>
    </row>
    <row r="162" spans="1:39" ht="26.25" customHeight="1" x14ac:dyDescent="0.2">
      <c r="A162" s="29">
        <v>44721.856649953705</v>
      </c>
      <c r="B162" s="26" t="s">
        <v>961</v>
      </c>
      <c r="C162" s="26" t="s">
        <v>962</v>
      </c>
      <c r="D162" s="26" t="s">
        <v>963</v>
      </c>
      <c r="E162" s="26" t="s">
        <v>87</v>
      </c>
      <c r="F162" s="26">
        <v>1147488272</v>
      </c>
      <c r="G162" s="26" t="s">
        <v>100</v>
      </c>
      <c r="H162" s="26">
        <v>0</v>
      </c>
      <c r="I162" s="26" t="s">
        <v>525</v>
      </c>
      <c r="J162" s="28" t="s">
        <v>91</v>
      </c>
      <c r="K162" s="28"/>
      <c r="L162" s="26" t="s">
        <v>964</v>
      </c>
      <c r="M162" s="28" t="s">
        <v>93</v>
      </c>
      <c r="N162" s="28"/>
      <c r="O162" s="30"/>
      <c r="P162" s="26" t="s">
        <v>447</v>
      </c>
      <c r="Q162" s="30"/>
      <c r="R162" s="28"/>
      <c r="S162" s="28"/>
      <c r="T162" s="28"/>
      <c r="U162" s="28">
        <v>5</v>
      </c>
      <c r="V162" s="28" t="s">
        <v>93</v>
      </c>
      <c r="W162" s="28"/>
      <c r="X162" s="28" t="s">
        <v>95</v>
      </c>
      <c r="Y162" s="31"/>
      <c r="Z162" s="28" t="s">
        <v>91</v>
      </c>
      <c r="AA162" s="28"/>
      <c r="AB162" s="28" t="s">
        <v>93</v>
      </c>
      <c r="AC162" s="28"/>
      <c r="AD162" s="28"/>
      <c r="AE162" s="28" t="s">
        <v>93</v>
      </c>
      <c r="AF162" s="28"/>
      <c r="AG162" s="31"/>
      <c r="AH162" s="28" t="s">
        <v>91</v>
      </c>
      <c r="AI162" s="28"/>
      <c r="AJ162" s="31"/>
      <c r="AK162" s="31"/>
      <c r="AL162" s="28" t="s">
        <v>91</v>
      </c>
      <c r="AM162" s="30"/>
    </row>
    <row r="163" spans="1:39" ht="26.25" customHeight="1" x14ac:dyDescent="0.2">
      <c r="A163" s="29">
        <v>44721.857187152782</v>
      </c>
      <c r="B163" s="26" t="s">
        <v>920</v>
      </c>
      <c r="C163" s="26" t="s">
        <v>965</v>
      </c>
      <c r="D163" s="26" t="s">
        <v>966</v>
      </c>
      <c r="E163" s="26" t="s">
        <v>99</v>
      </c>
      <c r="F163" s="26">
        <v>1076244958</v>
      </c>
      <c r="G163" s="26" t="s">
        <v>153</v>
      </c>
      <c r="H163" s="26" t="s">
        <v>967</v>
      </c>
      <c r="I163" s="26" t="s">
        <v>968</v>
      </c>
      <c r="J163" s="28" t="s">
        <v>91</v>
      </c>
      <c r="K163" s="28"/>
      <c r="L163" s="26" t="s">
        <v>103</v>
      </c>
      <c r="M163" s="28" t="s">
        <v>93</v>
      </c>
      <c r="N163" s="28"/>
      <c r="O163" s="30"/>
      <c r="P163" s="26" t="s">
        <v>123</v>
      </c>
      <c r="Q163" s="30"/>
      <c r="R163" s="28"/>
      <c r="S163" s="28"/>
      <c r="T163" s="28">
        <v>4</v>
      </c>
      <c r="U163" s="28"/>
      <c r="V163" s="28"/>
      <c r="W163" s="28" t="s">
        <v>92</v>
      </c>
      <c r="X163" s="28" t="s">
        <v>113</v>
      </c>
      <c r="Y163" s="31"/>
      <c r="Z163" s="28" t="s">
        <v>91</v>
      </c>
      <c r="AA163" s="28"/>
      <c r="AB163" s="28" t="s">
        <v>93</v>
      </c>
      <c r="AC163" s="28"/>
      <c r="AD163" s="28"/>
      <c r="AE163" s="28" t="s">
        <v>93</v>
      </c>
      <c r="AF163" s="28"/>
      <c r="AG163" s="31"/>
      <c r="AH163" s="28" t="s">
        <v>91</v>
      </c>
      <c r="AI163" s="28"/>
      <c r="AJ163" s="31"/>
      <c r="AK163" s="31"/>
      <c r="AL163" s="28" t="s">
        <v>91</v>
      </c>
      <c r="AM163" s="30"/>
    </row>
    <row r="164" spans="1:39" ht="26.25" customHeight="1" x14ac:dyDescent="0.2">
      <c r="A164" s="29">
        <v>44721.85914925926</v>
      </c>
      <c r="B164" s="26" t="s">
        <v>969</v>
      </c>
      <c r="C164" s="26" t="s">
        <v>970</v>
      </c>
      <c r="D164" s="26" t="s">
        <v>971</v>
      </c>
      <c r="E164" s="26" t="s">
        <v>99</v>
      </c>
      <c r="F164" s="26">
        <v>1062661480</v>
      </c>
      <c r="G164" s="26" t="s">
        <v>88</v>
      </c>
      <c r="H164" s="26" t="s">
        <v>972</v>
      </c>
      <c r="I164" s="26" t="s">
        <v>973</v>
      </c>
      <c r="J164" s="28" t="s">
        <v>91</v>
      </c>
      <c r="K164" s="28"/>
      <c r="L164" s="26" t="s">
        <v>974</v>
      </c>
      <c r="M164" s="28" t="s">
        <v>93</v>
      </c>
      <c r="N164" s="28"/>
      <c r="O164" s="30"/>
      <c r="P164" s="26" t="s">
        <v>203</v>
      </c>
      <c r="Q164" s="30"/>
      <c r="R164" s="28"/>
      <c r="S164" s="28"/>
      <c r="T164" s="28">
        <v>4</v>
      </c>
      <c r="U164" s="28"/>
      <c r="V164" s="28" t="s">
        <v>93</v>
      </c>
      <c r="W164" s="28"/>
      <c r="X164" s="28" t="s">
        <v>95</v>
      </c>
      <c r="Y164" s="31"/>
      <c r="Z164" s="28" t="s">
        <v>91</v>
      </c>
      <c r="AA164" s="28"/>
      <c r="AB164" s="28"/>
      <c r="AC164" s="28"/>
      <c r="AD164" s="28" t="s">
        <v>83</v>
      </c>
      <c r="AE164" s="28" t="s">
        <v>93</v>
      </c>
      <c r="AF164" s="28"/>
      <c r="AG164" s="31"/>
      <c r="AH164" s="28"/>
      <c r="AI164" s="28" t="s">
        <v>92</v>
      </c>
      <c r="AJ164" s="28" t="s">
        <v>264</v>
      </c>
      <c r="AK164" s="28" t="s">
        <v>975</v>
      </c>
      <c r="AL164" s="28" t="s">
        <v>91</v>
      </c>
      <c r="AM164" s="30"/>
    </row>
    <row r="165" spans="1:39" ht="26.25" customHeight="1" x14ac:dyDescent="0.2">
      <c r="A165" s="29">
        <v>44721.861381527779</v>
      </c>
      <c r="B165" s="26" t="s">
        <v>976</v>
      </c>
      <c r="C165" s="26" t="s">
        <v>977</v>
      </c>
      <c r="D165" s="26" t="s">
        <v>978</v>
      </c>
      <c r="E165" s="26" t="s">
        <v>99</v>
      </c>
      <c r="F165" s="26">
        <v>1031421388</v>
      </c>
      <c r="G165" s="26" t="s">
        <v>208</v>
      </c>
      <c r="H165" s="26" t="s">
        <v>541</v>
      </c>
      <c r="I165" s="26" t="s">
        <v>979</v>
      </c>
      <c r="J165" s="28" t="s">
        <v>91</v>
      </c>
      <c r="K165" s="28"/>
      <c r="L165" s="26" t="s">
        <v>476</v>
      </c>
      <c r="M165" s="28" t="s">
        <v>93</v>
      </c>
      <c r="N165" s="28"/>
      <c r="O165" s="30"/>
      <c r="P165" s="26" t="s">
        <v>94</v>
      </c>
      <c r="Q165" s="30"/>
      <c r="R165" s="28"/>
      <c r="S165" s="28"/>
      <c r="T165" s="28">
        <v>4</v>
      </c>
      <c r="U165" s="28"/>
      <c r="V165" s="28" t="s">
        <v>93</v>
      </c>
      <c r="W165" s="28"/>
      <c r="X165" s="28" t="s">
        <v>95</v>
      </c>
      <c r="Y165" s="31"/>
      <c r="Z165" s="28" t="s">
        <v>91</v>
      </c>
      <c r="AA165" s="28"/>
      <c r="AB165" s="28"/>
      <c r="AC165" s="28"/>
      <c r="AD165" s="28" t="s">
        <v>83</v>
      </c>
      <c r="AE165" s="28" t="s">
        <v>93</v>
      </c>
      <c r="AF165" s="28"/>
      <c r="AG165" s="31"/>
      <c r="AH165" s="28" t="s">
        <v>91</v>
      </c>
      <c r="AI165" s="28"/>
      <c r="AJ165" s="31"/>
      <c r="AK165" s="31"/>
      <c r="AL165" s="28" t="s">
        <v>91</v>
      </c>
      <c r="AM165" s="30"/>
    </row>
    <row r="166" spans="1:39" ht="26.25" customHeight="1" x14ac:dyDescent="0.2">
      <c r="A166" s="29">
        <v>44721.862487210645</v>
      </c>
      <c r="B166" s="26" t="s">
        <v>980</v>
      </c>
      <c r="C166" s="26" t="s">
        <v>981</v>
      </c>
      <c r="D166" s="26" t="s">
        <v>982</v>
      </c>
      <c r="E166" s="26" t="s">
        <v>87</v>
      </c>
      <c r="F166" s="26">
        <v>1070020185</v>
      </c>
      <c r="G166" s="26" t="s">
        <v>351</v>
      </c>
      <c r="H166" s="26" t="s">
        <v>983</v>
      </c>
      <c r="I166" s="26" t="s">
        <v>984</v>
      </c>
      <c r="J166" s="28" t="s">
        <v>91</v>
      </c>
      <c r="K166" s="28"/>
      <c r="L166" s="26" t="s">
        <v>985</v>
      </c>
      <c r="M166" s="28" t="s">
        <v>93</v>
      </c>
      <c r="N166" s="28"/>
      <c r="O166" s="30"/>
      <c r="P166" s="26" t="s">
        <v>327</v>
      </c>
      <c r="Q166" s="30"/>
      <c r="R166" s="28"/>
      <c r="S166" s="28"/>
      <c r="T166" s="28"/>
      <c r="U166" s="28">
        <v>5</v>
      </c>
      <c r="V166" s="28" t="s">
        <v>93</v>
      </c>
      <c r="W166" s="28"/>
      <c r="X166" s="28" t="s">
        <v>95</v>
      </c>
      <c r="Y166" s="31"/>
      <c r="Z166" s="28" t="s">
        <v>91</v>
      </c>
      <c r="AA166" s="28"/>
      <c r="AB166" s="28" t="s">
        <v>93</v>
      </c>
      <c r="AC166" s="28"/>
      <c r="AD166" s="28"/>
      <c r="AE166" s="28" t="s">
        <v>93</v>
      </c>
      <c r="AF166" s="28"/>
      <c r="AG166" s="31"/>
      <c r="AH166" s="28" t="s">
        <v>91</v>
      </c>
      <c r="AI166" s="28"/>
      <c r="AJ166" s="31"/>
      <c r="AK166" s="31"/>
      <c r="AL166" s="28" t="s">
        <v>91</v>
      </c>
      <c r="AM166" s="30"/>
    </row>
    <row r="167" spans="1:39" ht="26.25" customHeight="1" x14ac:dyDescent="0.2">
      <c r="A167" s="29">
        <v>44721.863403287032</v>
      </c>
      <c r="B167" s="26" t="s">
        <v>986</v>
      </c>
      <c r="C167" s="26" t="s">
        <v>987</v>
      </c>
      <c r="D167" s="26" t="s">
        <v>988</v>
      </c>
      <c r="E167" s="26" t="s">
        <v>99</v>
      </c>
      <c r="F167" s="26">
        <v>1075664078</v>
      </c>
      <c r="G167" s="26" t="s">
        <v>100</v>
      </c>
      <c r="H167" s="26" t="s">
        <v>989</v>
      </c>
      <c r="I167" s="26" t="s">
        <v>766</v>
      </c>
      <c r="J167" s="28" t="s">
        <v>91</v>
      </c>
      <c r="K167" s="28"/>
      <c r="L167" s="26" t="s">
        <v>92</v>
      </c>
      <c r="M167" s="28" t="s">
        <v>93</v>
      </c>
      <c r="N167" s="28"/>
      <c r="O167" s="30"/>
      <c r="P167" s="26" t="s">
        <v>104</v>
      </c>
      <c r="Q167" s="30"/>
      <c r="R167" s="28"/>
      <c r="S167" s="28"/>
      <c r="T167" s="28"/>
      <c r="U167" s="28">
        <v>5</v>
      </c>
      <c r="V167" s="28" t="s">
        <v>93</v>
      </c>
      <c r="W167" s="28"/>
      <c r="X167" s="28" t="s">
        <v>95</v>
      </c>
      <c r="Y167" s="31"/>
      <c r="Z167" s="28" t="s">
        <v>91</v>
      </c>
      <c r="AA167" s="28"/>
      <c r="AB167" s="28" t="s">
        <v>93</v>
      </c>
      <c r="AC167" s="28"/>
      <c r="AD167" s="28"/>
      <c r="AE167" s="28" t="s">
        <v>93</v>
      </c>
      <c r="AF167" s="28"/>
      <c r="AG167" s="31"/>
      <c r="AH167" s="28"/>
      <c r="AI167" s="28" t="s">
        <v>92</v>
      </c>
      <c r="AJ167" s="28" t="s">
        <v>675</v>
      </c>
      <c r="AK167" s="28" t="s">
        <v>990</v>
      </c>
      <c r="AL167" s="28" t="s">
        <v>91</v>
      </c>
      <c r="AM167" s="30"/>
    </row>
    <row r="168" spans="1:39" ht="26.25" customHeight="1" x14ac:dyDescent="0.2">
      <c r="A168" s="29">
        <v>44721.869466284727</v>
      </c>
      <c r="B168" s="26" t="s">
        <v>991</v>
      </c>
      <c r="C168" s="26" t="s">
        <v>992</v>
      </c>
      <c r="D168" s="26" t="s">
        <v>993</v>
      </c>
      <c r="E168" s="26" t="s">
        <v>119</v>
      </c>
      <c r="F168" s="26">
        <v>30334841</v>
      </c>
      <c r="G168" s="26" t="s">
        <v>108</v>
      </c>
      <c r="H168" s="26" t="s">
        <v>994</v>
      </c>
      <c r="I168" s="26" t="s">
        <v>995</v>
      </c>
      <c r="J168" s="28" t="s">
        <v>91</v>
      </c>
      <c r="K168" s="28"/>
      <c r="L168" s="26" t="s">
        <v>996</v>
      </c>
      <c r="M168" s="28" t="s">
        <v>93</v>
      </c>
      <c r="N168" s="28"/>
      <c r="O168" s="30"/>
      <c r="P168" s="26" t="s">
        <v>94</v>
      </c>
      <c r="Q168" s="30"/>
      <c r="R168" s="28"/>
      <c r="S168" s="28"/>
      <c r="T168" s="28"/>
      <c r="U168" s="28">
        <v>5</v>
      </c>
      <c r="V168" s="28" t="s">
        <v>93</v>
      </c>
      <c r="W168" s="28"/>
      <c r="X168" s="28" t="s">
        <v>95</v>
      </c>
      <c r="Y168" s="31"/>
      <c r="Z168" s="28" t="s">
        <v>91</v>
      </c>
      <c r="AA168" s="28"/>
      <c r="AB168" s="28" t="s">
        <v>93</v>
      </c>
      <c r="AC168" s="28"/>
      <c r="AD168" s="28"/>
      <c r="AE168" s="28" t="s">
        <v>93</v>
      </c>
      <c r="AF168" s="28"/>
      <c r="AG168" s="31"/>
      <c r="AH168" s="28" t="s">
        <v>91</v>
      </c>
      <c r="AI168" s="28"/>
      <c r="AJ168" s="31"/>
      <c r="AK168" s="31"/>
      <c r="AL168" s="28" t="s">
        <v>91</v>
      </c>
      <c r="AM168" s="30"/>
    </row>
    <row r="169" spans="1:39" ht="26.25" customHeight="1" x14ac:dyDescent="0.2">
      <c r="A169" s="29">
        <v>44721.87875984954</v>
      </c>
      <c r="B169" s="26" t="s">
        <v>997</v>
      </c>
      <c r="C169" s="26" t="s">
        <v>998</v>
      </c>
      <c r="D169" s="26" t="s">
        <v>999</v>
      </c>
      <c r="E169" s="26" t="s">
        <v>99</v>
      </c>
      <c r="F169" s="26">
        <v>1070006162</v>
      </c>
      <c r="G169" s="26" t="s">
        <v>351</v>
      </c>
      <c r="H169" s="26" t="s">
        <v>1000</v>
      </c>
      <c r="I169" s="26" t="s">
        <v>762</v>
      </c>
      <c r="J169" s="28" t="s">
        <v>91</v>
      </c>
      <c r="K169" s="28"/>
      <c r="L169" s="26" t="s">
        <v>149</v>
      </c>
      <c r="M169" s="28" t="s">
        <v>93</v>
      </c>
      <c r="N169" s="28"/>
      <c r="O169" s="30"/>
      <c r="P169" s="26" t="s">
        <v>123</v>
      </c>
      <c r="Q169" s="30"/>
      <c r="R169" s="28"/>
      <c r="S169" s="28"/>
      <c r="T169" s="28"/>
      <c r="U169" s="28">
        <v>5</v>
      </c>
      <c r="V169" s="28" t="s">
        <v>93</v>
      </c>
      <c r="W169" s="28"/>
      <c r="X169" s="28" t="s">
        <v>95</v>
      </c>
      <c r="Y169" s="31"/>
      <c r="Z169" s="28" t="s">
        <v>91</v>
      </c>
      <c r="AA169" s="28"/>
      <c r="AB169" s="28" t="s">
        <v>93</v>
      </c>
      <c r="AC169" s="28"/>
      <c r="AD169" s="28"/>
      <c r="AE169" s="28" t="s">
        <v>93</v>
      </c>
      <c r="AF169" s="28"/>
      <c r="AG169" s="31"/>
      <c r="AH169" s="28" t="s">
        <v>91</v>
      </c>
      <c r="AI169" s="28"/>
      <c r="AJ169" s="31"/>
      <c r="AK169" s="31"/>
      <c r="AL169" s="28" t="s">
        <v>91</v>
      </c>
      <c r="AM169" s="30"/>
    </row>
    <row r="170" spans="1:39" ht="26.25" customHeight="1" x14ac:dyDescent="0.2">
      <c r="A170" s="29">
        <v>44721.88464423611</v>
      </c>
      <c r="B170" s="26" t="s">
        <v>1001</v>
      </c>
      <c r="C170" s="26" t="s">
        <v>1002</v>
      </c>
      <c r="D170" s="26" t="s">
        <v>1003</v>
      </c>
      <c r="E170" s="26" t="s">
        <v>99</v>
      </c>
      <c r="F170" s="26">
        <v>1011320611</v>
      </c>
      <c r="G170" s="26" t="s">
        <v>153</v>
      </c>
      <c r="H170" s="26" t="s">
        <v>494</v>
      </c>
      <c r="I170" s="26" t="s">
        <v>1004</v>
      </c>
      <c r="J170" s="28" t="s">
        <v>91</v>
      </c>
      <c r="K170" s="28"/>
      <c r="L170" s="26" t="s">
        <v>1005</v>
      </c>
      <c r="M170" s="28" t="s">
        <v>93</v>
      </c>
      <c r="N170" s="28"/>
      <c r="O170" s="30"/>
      <c r="P170" s="26" t="s">
        <v>94</v>
      </c>
      <c r="Q170" s="30"/>
      <c r="R170" s="28"/>
      <c r="S170" s="28"/>
      <c r="T170" s="28">
        <v>4</v>
      </c>
      <c r="U170" s="28"/>
      <c r="V170" s="28" t="s">
        <v>93</v>
      </c>
      <c r="W170" s="28"/>
      <c r="X170" s="28" t="s">
        <v>95</v>
      </c>
      <c r="Y170" s="31"/>
      <c r="Z170" s="28" t="s">
        <v>91</v>
      </c>
      <c r="AA170" s="28"/>
      <c r="AB170" s="28" t="s">
        <v>93</v>
      </c>
      <c r="AC170" s="28"/>
      <c r="AD170" s="28"/>
      <c r="AE170" s="28" t="s">
        <v>93</v>
      </c>
      <c r="AF170" s="28"/>
      <c r="AG170" s="31"/>
      <c r="AH170" s="28" t="s">
        <v>91</v>
      </c>
      <c r="AI170" s="28"/>
      <c r="AJ170" s="31"/>
      <c r="AK170" s="31"/>
      <c r="AL170" s="28" t="s">
        <v>91</v>
      </c>
      <c r="AM170" s="30"/>
    </row>
    <row r="171" spans="1:39" ht="26.25" customHeight="1" x14ac:dyDescent="0.2">
      <c r="A171" s="29">
        <v>44721.888589502312</v>
      </c>
      <c r="B171" s="26" t="s">
        <v>1006</v>
      </c>
      <c r="C171" s="26" t="s">
        <v>1007</v>
      </c>
      <c r="D171" s="26" t="s">
        <v>859</v>
      </c>
      <c r="E171" s="26" t="s">
        <v>99</v>
      </c>
      <c r="F171" s="26">
        <v>1016952199</v>
      </c>
      <c r="G171" s="26" t="s">
        <v>208</v>
      </c>
      <c r="H171" s="26" t="s">
        <v>209</v>
      </c>
      <c r="I171" s="26" t="s">
        <v>1008</v>
      </c>
      <c r="J171" s="28" t="s">
        <v>91</v>
      </c>
      <c r="K171" s="28"/>
      <c r="L171" s="26" t="s">
        <v>1009</v>
      </c>
      <c r="M171" s="28" t="s">
        <v>93</v>
      </c>
      <c r="N171" s="28"/>
      <c r="O171" s="30"/>
      <c r="P171" s="26" t="s">
        <v>104</v>
      </c>
      <c r="Q171" s="30"/>
      <c r="R171" s="28"/>
      <c r="S171" s="28"/>
      <c r="T171" s="28"/>
      <c r="U171" s="28">
        <v>5</v>
      </c>
      <c r="V171" s="28" t="s">
        <v>93</v>
      </c>
      <c r="W171" s="28"/>
      <c r="X171" s="28" t="s">
        <v>95</v>
      </c>
      <c r="Y171" s="31"/>
      <c r="Z171" s="28" t="s">
        <v>91</v>
      </c>
      <c r="AA171" s="28"/>
      <c r="AB171" s="28" t="s">
        <v>93</v>
      </c>
      <c r="AC171" s="28"/>
      <c r="AD171" s="28"/>
      <c r="AE171" s="28" t="s">
        <v>93</v>
      </c>
      <c r="AF171" s="28"/>
      <c r="AG171" s="31"/>
      <c r="AH171" s="28" t="s">
        <v>91</v>
      </c>
      <c r="AI171" s="28"/>
      <c r="AJ171" s="31"/>
      <c r="AK171" s="31"/>
      <c r="AL171" s="28" t="s">
        <v>91</v>
      </c>
      <c r="AM171" s="30"/>
    </row>
    <row r="172" spans="1:39" ht="26.25" customHeight="1" x14ac:dyDescent="0.2">
      <c r="A172" s="29">
        <v>44721.890126018523</v>
      </c>
      <c r="B172" s="26" t="s">
        <v>1010</v>
      </c>
      <c r="C172" s="26" t="s">
        <v>1011</v>
      </c>
      <c r="D172" s="26" t="s">
        <v>1012</v>
      </c>
      <c r="E172" s="26" t="s">
        <v>99</v>
      </c>
      <c r="F172" s="26">
        <v>1072655641</v>
      </c>
      <c r="G172" s="26" t="s">
        <v>259</v>
      </c>
      <c r="H172" s="26" t="s">
        <v>1013</v>
      </c>
      <c r="I172" s="26" t="s">
        <v>1014</v>
      </c>
      <c r="J172" s="28"/>
      <c r="K172" s="28" t="s">
        <v>92</v>
      </c>
      <c r="L172" s="26" t="s">
        <v>1015</v>
      </c>
      <c r="M172" s="28" t="s">
        <v>93</v>
      </c>
      <c r="N172" s="28"/>
      <c r="O172" s="30"/>
      <c r="P172" s="26" t="s">
        <v>94</v>
      </c>
      <c r="Q172" s="30"/>
      <c r="R172" s="28"/>
      <c r="S172" s="28"/>
      <c r="T172" s="28"/>
      <c r="U172" s="28">
        <v>5</v>
      </c>
      <c r="V172" s="28" t="s">
        <v>93</v>
      </c>
      <c r="W172" s="28"/>
      <c r="X172" s="28" t="s">
        <v>95</v>
      </c>
      <c r="Y172" s="31"/>
      <c r="Z172" s="28" t="s">
        <v>91</v>
      </c>
      <c r="AA172" s="28"/>
      <c r="AB172" s="28" t="s">
        <v>93</v>
      </c>
      <c r="AC172" s="28"/>
      <c r="AD172" s="28"/>
      <c r="AE172" s="28" t="s">
        <v>93</v>
      </c>
      <c r="AF172" s="28"/>
      <c r="AG172" s="31"/>
      <c r="AH172" s="28" t="s">
        <v>91</v>
      </c>
      <c r="AI172" s="28"/>
      <c r="AJ172" s="31"/>
      <c r="AK172" s="31"/>
      <c r="AL172" s="28" t="s">
        <v>91</v>
      </c>
      <c r="AM172" s="30"/>
    </row>
    <row r="173" spans="1:39" ht="26.25" customHeight="1" x14ac:dyDescent="0.2">
      <c r="A173" s="29">
        <v>44721.890850462965</v>
      </c>
      <c r="B173" s="26" t="s">
        <v>1016</v>
      </c>
      <c r="C173" s="26" t="s">
        <v>1017</v>
      </c>
      <c r="D173" s="26" t="s">
        <v>1018</v>
      </c>
      <c r="E173" s="26" t="s">
        <v>119</v>
      </c>
      <c r="F173" s="26">
        <v>39692973</v>
      </c>
      <c r="G173" s="26" t="s">
        <v>351</v>
      </c>
      <c r="H173" s="26" t="s">
        <v>1019</v>
      </c>
      <c r="I173" s="26" t="s">
        <v>1020</v>
      </c>
      <c r="J173" s="28" t="s">
        <v>91</v>
      </c>
      <c r="K173" s="28"/>
      <c r="L173" s="26" t="s">
        <v>242</v>
      </c>
      <c r="M173" s="28" t="s">
        <v>93</v>
      </c>
      <c r="N173" s="28"/>
      <c r="O173" s="30"/>
      <c r="P173" s="26" t="s">
        <v>94</v>
      </c>
      <c r="Q173" s="30"/>
      <c r="R173" s="28"/>
      <c r="S173" s="28"/>
      <c r="T173" s="28"/>
      <c r="U173" s="28">
        <v>5</v>
      </c>
      <c r="V173" s="28" t="s">
        <v>93</v>
      </c>
      <c r="W173" s="28"/>
      <c r="X173" s="28" t="s">
        <v>95</v>
      </c>
      <c r="Y173" s="31"/>
      <c r="Z173" s="28" t="s">
        <v>91</v>
      </c>
      <c r="AA173" s="28"/>
      <c r="AB173" s="28" t="s">
        <v>93</v>
      </c>
      <c r="AC173" s="28"/>
      <c r="AD173" s="28"/>
      <c r="AE173" s="28" t="s">
        <v>93</v>
      </c>
      <c r="AF173" s="28"/>
      <c r="AG173" s="31"/>
      <c r="AH173" s="28" t="s">
        <v>91</v>
      </c>
      <c r="AI173" s="28"/>
      <c r="AJ173" s="31"/>
      <c r="AK173" s="31"/>
      <c r="AL173" s="28" t="s">
        <v>91</v>
      </c>
      <c r="AM173" s="30"/>
    </row>
    <row r="174" spans="1:39" ht="26.25" customHeight="1" x14ac:dyDescent="0.2">
      <c r="A174" s="29">
        <v>44721.891748923612</v>
      </c>
      <c r="B174" s="26" t="s">
        <v>1021</v>
      </c>
      <c r="C174" s="26" t="s">
        <v>1022</v>
      </c>
      <c r="D174" s="26" t="s">
        <v>1023</v>
      </c>
      <c r="E174" s="26" t="s">
        <v>99</v>
      </c>
      <c r="F174" s="26">
        <v>1070006358</v>
      </c>
      <c r="G174" s="26" t="s">
        <v>127</v>
      </c>
      <c r="H174" s="26" t="s">
        <v>881</v>
      </c>
      <c r="I174" s="26" t="s">
        <v>1024</v>
      </c>
      <c r="J174" s="28" t="s">
        <v>91</v>
      </c>
      <c r="K174" s="28"/>
      <c r="L174" s="26" t="s">
        <v>92</v>
      </c>
      <c r="M174" s="28" t="s">
        <v>93</v>
      </c>
      <c r="N174" s="28"/>
      <c r="O174" s="30"/>
      <c r="P174" s="26" t="s">
        <v>104</v>
      </c>
      <c r="Q174" s="30"/>
      <c r="R174" s="28"/>
      <c r="S174" s="28"/>
      <c r="T174" s="28"/>
      <c r="U174" s="28">
        <v>5</v>
      </c>
      <c r="V174" s="28" t="s">
        <v>93</v>
      </c>
      <c r="W174" s="28"/>
      <c r="X174" s="28" t="s">
        <v>95</v>
      </c>
      <c r="Y174" s="31"/>
      <c r="Z174" s="28" t="s">
        <v>91</v>
      </c>
      <c r="AA174" s="28"/>
      <c r="AB174" s="28" t="s">
        <v>93</v>
      </c>
      <c r="AC174" s="28"/>
      <c r="AD174" s="28"/>
      <c r="AE174" s="28" t="s">
        <v>93</v>
      </c>
      <c r="AF174" s="28"/>
      <c r="AG174" s="31"/>
      <c r="AH174" s="28" t="s">
        <v>91</v>
      </c>
      <c r="AI174" s="28"/>
      <c r="AJ174" s="31"/>
      <c r="AK174" s="31"/>
      <c r="AL174" s="28" t="s">
        <v>91</v>
      </c>
      <c r="AM174" s="30"/>
    </row>
    <row r="175" spans="1:39" ht="26.25" customHeight="1" x14ac:dyDescent="0.2">
      <c r="A175" s="29">
        <v>44721.89398252315</v>
      </c>
      <c r="B175" s="26" t="s">
        <v>1025</v>
      </c>
      <c r="C175" s="26" t="s">
        <v>1026</v>
      </c>
      <c r="D175" s="26" t="s">
        <v>1027</v>
      </c>
      <c r="E175" s="26" t="s">
        <v>99</v>
      </c>
      <c r="F175" s="26">
        <v>1023164676</v>
      </c>
      <c r="G175" s="26" t="s">
        <v>351</v>
      </c>
      <c r="H175" s="26" t="s">
        <v>1028</v>
      </c>
      <c r="I175" s="26" t="s">
        <v>1029</v>
      </c>
      <c r="J175" s="28" t="s">
        <v>91</v>
      </c>
      <c r="K175" s="28"/>
      <c r="L175" s="26" t="s">
        <v>1030</v>
      </c>
      <c r="M175" s="28" t="s">
        <v>93</v>
      </c>
      <c r="N175" s="28"/>
      <c r="O175" s="30"/>
      <c r="P175" s="26" t="s">
        <v>123</v>
      </c>
      <c r="Q175" s="30"/>
      <c r="R175" s="28"/>
      <c r="S175" s="28"/>
      <c r="T175" s="28">
        <v>4</v>
      </c>
      <c r="U175" s="28"/>
      <c r="V175" s="28" t="s">
        <v>93</v>
      </c>
      <c r="W175" s="28"/>
      <c r="X175" s="28" t="s">
        <v>95</v>
      </c>
      <c r="Y175" s="31"/>
      <c r="Z175" s="28" t="s">
        <v>91</v>
      </c>
      <c r="AA175" s="28"/>
      <c r="AB175" s="28" t="s">
        <v>93</v>
      </c>
      <c r="AC175" s="28"/>
      <c r="AD175" s="28"/>
      <c r="AE175" s="28" t="s">
        <v>93</v>
      </c>
      <c r="AF175" s="28"/>
      <c r="AG175" s="31"/>
      <c r="AH175" s="28" t="s">
        <v>91</v>
      </c>
      <c r="AI175" s="28"/>
      <c r="AJ175" s="31"/>
      <c r="AK175" s="31"/>
      <c r="AL175" s="28" t="s">
        <v>91</v>
      </c>
      <c r="AM175" s="30"/>
    </row>
    <row r="176" spans="1:39" ht="26.25" customHeight="1" x14ac:dyDescent="0.2">
      <c r="A176" s="29">
        <v>44721.89398552083</v>
      </c>
      <c r="B176" s="26" t="s">
        <v>1031</v>
      </c>
      <c r="C176" s="26" t="s">
        <v>1026</v>
      </c>
      <c r="D176" s="26" t="s">
        <v>577</v>
      </c>
      <c r="E176" s="26" t="s">
        <v>99</v>
      </c>
      <c r="F176" s="26">
        <v>1023163631</v>
      </c>
      <c r="G176" s="26" t="s">
        <v>351</v>
      </c>
      <c r="H176" s="26" t="s">
        <v>494</v>
      </c>
      <c r="I176" s="26" t="s">
        <v>1032</v>
      </c>
      <c r="J176" s="28" t="s">
        <v>91</v>
      </c>
      <c r="K176" s="28"/>
      <c r="L176" s="26" t="s">
        <v>92</v>
      </c>
      <c r="M176" s="28" t="s">
        <v>93</v>
      </c>
      <c r="N176" s="28"/>
      <c r="O176" s="30"/>
      <c r="P176" s="26" t="s">
        <v>123</v>
      </c>
      <c r="Q176" s="30"/>
      <c r="R176" s="28"/>
      <c r="S176" s="28"/>
      <c r="T176" s="28">
        <v>4</v>
      </c>
      <c r="U176" s="28"/>
      <c r="V176" s="28" t="s">
        <v>93</v>
      </c>
      <c r="W176" s="28"/>
      <c r="X176" s="28" t="s">
        <v>95</v>
      </c>
      <c r="Y176" s="31"/>
      <c r="Z176" s="28" t="s">
        <v>91</v>
      </c>
      <c r="AA176" s="28"/>
      <c r="AB176" s="28" t="s">
        <v>93</v>
      </c>
      <c r="AC176" s="28"/>
      <c r="AD176" s="28"/>
      <c r="AE176" s="28" t="s">
        <v>93</v>
      </c>
      <c r="AF176" s="28"/>
      <c r="AG176" s="31"/>
      <c r="AH176" s="28" t="s">
        <v>91</v>
      </c>
      <c r="AI176" s="28"/>
      <c r="AJ176" s="31"/>
      <c r="AK176" s="31"/>
      <c r="AL176" s="28" t="s">
        <v>91</v>
      </c>
      <c r="AM176" s="30"/>
    </row>
    <row r="177" spans="1:39" ht="26.25" customHeight="1" x14ac:dyDescent="0.2">
      <c r="A177" s="29">
        <v>44721.894260787041</v>
      </c>
      <c r="B177" s="26" t="s">
        <v>1033</v>
      </c>
      <c r="C177" s="26" t="s">
        <v>1034</v>
      </c>
      <c r="D177" s="26" t="s">
        <v>1035</v>
      </c>
      <c r="E177" s="26" t="s">
        <v>119</v>
      </c>
      <c r="F177" s="26">
        <v>1072641656</v>
      </c>
      <c r="G177" s="26" t="s">
        <v>287</v>
      </c>
      <c r="H177" s="26" t="s">
        <v>807</v>
      </c>
      <c r="I177" s="26" t="s">
        <v>406</v>
      </c>
      <c r="J177" s="28" t="s">
        <v>91</v>
      </c>
      <c r="K177" s="28"/>
      <c r="L177" s="26" t="s">
        <v>149</v>
      </c>
      <c r="M177" s="28" t="s">
        <v>93</v>
      </c>
      <c r="N177" s="28"/>
      <c r="O177" s="30"/>
      <c r="P177" s="26" t="s">
        <v>123</v>
      </c>
      <c r="Q177" s="30"/>
      <c r="R177" s="28"/>
      <c r="S177" s="28"/>
      <c r="T177" s="28"/>
      <c r="U177" s="28">
        <v>5</v>
      </c>
      <c r="V177" s="28" t="s">
        <v>93</v>
      </c>
      <c r="W177" s="28"/>
      <c r="X177" s="28" t="s">
        <v>95</v>
      </c>
      <c r="Y177" s="31"/>
      <c r="Z177" s="28" t="s">
        <v>91</v>
      </c>
      <c r="AA177" s="28"/>
      <c r="AB177" s="28" t="s">
        <v>93</v>
      </c>
      <c r="AC177" s="28"/>
      <c r="AD177" s="28"/>
      <c r="AE177" s="28" t="s">
        <v>93</v>
      </c>
      <c r="AF177" s="28"/>
      <c r="AG177" s="31"/>
      <c r="AH177" s="28" t="s">
        <v>91</v>
      </c>
      <c r="AI177" s="28"/>
      <c r="AJ177" s="31"/>
      <c r="AK177" s="31"/>
      <c r="AL177" s="28" t="s">
        <v>91</v>
      </c>
      <c r="AM177" s="30"/>
    </row>
    <row r="178" spans="1:39" ht="26.25" customHeight="1" x14ac:dyDescent="0.2">
      <c r="A178" s="29">
        <v>44721.896978009259</v>
      </c>
      <c r="B178" s="26" t="s">
        <v>1025</v>
      </c>
      <c r="C178" s="26" t="s">
        <v>1036</v>
      </c>
      <c r="D178" s="26" t="s">
        <v>1037</v>
      </c>
      <c r="E178" s="26" t="s">
        <v>119</v>
      </c>
      <c r="F178" s="26">
        <v>52383342</v>
      </c>
      <c r="G178" s="26" t="s">
        <v>193</v>
      </c>
      <c r="H178" s="26" t="s">
        <v>1038</v>
      </c>
      <c r="I178" s="26" t="s">
        <v>1039</v>
      </c>
      <c r="J178" s="28" t="s">
        <v>91</v>
      </c>
      <c r="K178" s="28"/>
      <c r="L178" s="26" t="s">
        <v>1040</v>
      </c>
      <c r="M178" s="28" t="s">
        <v>93</v>
      </c>
      <c r="N178" s="28"/>
      <c r="O178" s="30"/>
      <c r="P178" s="26" t="s">
        <v>123</v>
      </c>
      <c r="Q178" s="30"/>
      <c r="R178" s="28"/>
      <c r="S178" s="28"/>
      <c r="T178" s="28"/>
      <c r="U178" s="28">
        <v>5</v>
      </c>
      <c r="V178" s="28" t="s">
        <v>93</v>
      </c>
      <c r="W178" s="28"/>
      <c r="X178" s="28" t="s">
        <v>95</v>
      </c>
      <c r="Y178" s="31"/>
      <c r="Z178" s="28" t="s">
        <v>91</v>
      </c>
      <c r="AA178" s="28"/>
      <c r="AB178" s="28" t="s">
        <v>93</v>
      </c>
      <c r="AC178" s="28"/>
      <c r="AD178" s="28"/>
      <c r="AE178" s="28" t="s">
        <v>93</v>
      </c>
      <c r="AF178" s="28"/>
      <c r="AG178" s="31"/>
      <c r="AH178" s="28" t="s">
        <v>91</v>
      </c>
      <c r="AI178" s="28"/>
      <c r="AJ178" s="31"/>
      <c r="AK178" s="31"/>
      <c r="AL178" s="28" t="s">
        <v>91</v>
      </c>
      <c r="AM178" s="30"/>
    </row>
    <row r="179" spans="1:39" ht="26.25" customHeight="1" x14ac:dyDescent="0.2">
      <c r="A179" s="29">
        <v>44721.899517083337</v>
      </c>
      <c r="B179" s="26" t="s">
        <v>1041</v>
      </c>
      <c r="C179" s="26" t="s">
        <v>1042</v>
      </c>
      <c r="D179" s="26" t="s">
        <v>1043</v>
      </c>
      <c r="E179" s="26" t="s">
        <v>87</v>
      </c>
      <c r="F179" s="26">
        <v>1019148950</v>
      </c>
      <c r="G179" s="26" t="s">
        <v>140</v>
      </c>
      <c r="H179" s="26" t="s">
        <v>1044</v>
      </c>
      <c r="I179" s="26" t="s">
        <v>1045</v>
      </c>
      <c r="J179" s="28" t="s">
        <v>91</v>
      </c>
      <c r="K179" s="28"/>
      <c r="L179" s="26" t="s">
        <v>1046</v>
      </c>
      <c r="M179" s="28" t="s">
        <v>93</v>
      </c>
      <c r="N179" s="28"/>
      <c r="O179" s="30"/>
      <c r="P179" s="26" t="s">
        <v>447</v>
      </c>
      <c r="Q179" s="30"/>
      <c r="R179" s="28"/>
      <c r="S179" s="28"/>
      <c r="T179" s="28"/>
      <c r="U179" s="28">
        <v>5</v>
      </c>
      <c r="V179" s="28" t="s">
        <v>93</v>
      </c>
      <c r="W179" s="28"/>
      <c r="X179" s="28" t="s">
        <v>95</v>
      </c>
      <c r="Y179" s="31"/>
      <c r="Z179" s="28" t="s">
        <v>91</v>
      </c>
      <c r="AA179" s="28"/>
      <c r="AB179" s="28"/>
      <c r="AC179" s="28"/>
      <c r="AD179" s="28" t="s">
        <v>83</v>
      </c>
      <c r="AE179" s="28" t="s">
        <v>93</v>
      </c>
      <c r="AF179" s="28"/>
      <c r="AG179" s="31"/>
      <c r="AH179" s="28"/>
      <c r="AI179" s="28" t="s">
        <v>92</v>
      </c>
      <c r="AJ179" s="28" t="s">
        <v>165</v>
      </c>
      <c r="AK179" s="28" t="s">
        <v>115</v>
      </c>
      <c r="AL179" s="28" t="s">
        <v>91</v>
      </c>
      <c r="AM179" s="30"/>
    </row>
    <row r="180" spans="1:39" ht="26.25" customHeight="1" x14ac:dyDescent="0.2">
      <c r="A180" s="29">
        <v>44721.901487094903</v>
      </c>
      <c r="B180" s="26" t="s">
        <v>1047</v>
      </c>
      <c r="C180" s="26" t="s">
        <v>1048</v>
      </c>
      <c r="D180" s="26" t="s">
        <v>1049</v>
      </c>
      <c r="E180" s="26" t="s">
        <v>99</v>
      </c>
      <c r="F180" s="26">
        <v>1069718875</v>
      </c>
      <c r="G180" s="26" t="s">
        <v>234</v>
      </c>
      <c r="H180" s="26" t="s">
        <v>881</v>
      </c>
      <c r="I180" s="26" t="s">
        <v>808</v>
      </c>
      <c r="J180" s="28" t="s">
        <v>91</v>
      </c>
      <c r="K180" s="28"/>
      <c r="L180" s="26" t="s">
        <v>1050</v>
      </c>
      <c r="M180" s="28" t="s">
        <v>93</v>
      </c>
      <c r="N180" s="28"/>
      <c r="O180" s="30"/>
      <c r="P180" s="26" t="s">
        <v>123</v>
      </c>
      <c r="Q180" s="30"/>
      <c r="R180" s="28"/>
      <c r="S180" s="28"/>
      <c r="T180" s="28">
        <v>4</v>
      </c>
      <c r="U180" s="28"/>
      <c r="V180" s="28" t="s">
        <v>93</v>
      </c>
      <c r="W180" s="28"/>
      <c r="X180" s="28" t="s">
        <v>95</v>
      </c>
      <c r="Y180" s="31"/>
      <c r="Z180" s="28" t="s">
        <v>91</v>
      </c>
      <c r="AA180" s="28"/>
      <c r="AB180" s="28" t="s">
        <v>93</v>
      </c>
      <c r="AC180" s="28"/>
      <c r="AD180" s="28"/>
      <c r="AE180" s="28" t="s">
        <v>93</v>
      </c>
      <c r="AF180" s="28"/>
      <c r="AG180" s="31"/>
      <c r="AH180" s="28" t="s">
        <v>91</v>
      </c>
      <c r="AI180" s="28"/>
      <c r="AJ180" s="31"/>
      <c r="AK180" s="31"/>
      <c r="AL180" s="28" t="s">
        <v>91</v>
      </c>
      <c r="AM180" s="30"/>
    </row>
    <row r="181" spans="1:39" ht="26.25" customHeight="1" x14ac:dyDescent="0.2">
      <c r="A181" s="29">
        <v>44721.903742812501</v>
      </c>
      <c r="B181" s="26" t="s">
        <v>1051</v>
      </c>
      <c r="C181" s="26" t="s">
        <v>1052</v>
      </c>
      <c r="D181" s="26" t="s">
        <v>751</v>
      </c>
      <c r="E181" s="26" t="s">
        <v>99</v>
      </c>
      <c r="F181" s="26">
        <v>1013020846</v>
      </c>
      <c r="G181" s="26" t="s">
        <v>208</v>
      </c>
      <c r="H181" s="26" t="s">
        <v>892</v>
      </c>
      <c r="I181" s="26" t="s">
        <v>1053</v>
      </c>
      <c r="J181" s="28" t="s">
        <v>91</v>
      </c>
      <c r="K181" s="28"/>
      <c r="L181" s="26" t="s">
        <v>1054</v>
      </c>
      <c r="M181" s="28" t="s">
        <v>93</v>
      </c>
      <c r="N181" s="28"/>
      <c r="O181" s="30"/>
      <c r="P181" s="26" t="s">
        <v>547</v>
      </c>
      <c r="Q181" s="30"/>
      <c r="R181" s="28"/>
      <c r="S181" s="28"/>
      <c r="T181" s="28"/>
      <c r="U181" s="28">
        <v>5</v>
      </c>
      <c r="V181" s="28" t="s">
        <v>93</v>
      </c>
      <c r="W181" s="28"/>
      <c r="X181" s="28" t="s">
        <v>95</v>
      </c>
      <c r="Y181" s="31"/>
      <c r="Z181" s="28" t="s">
        <v>91</v>
      </c>
      <c r="AA181" s="28"/>
      <c r="AB181" s="28" t="s">
        <v>93</v>
      </c>
      <c r="AC181" s="28"/>
      <c r="AD181" s="28"/>
      <c r="AE181" s="28" t="s">
        <v>93</v>
      </c>
      <c r="AF181" s="28"/>
      <c r="AG181" s="31"/>
      <c r="AH181" s="28" t="s">
        <v>91</v>
      </c>
      <c r="AI181" s="28"/>
      <c r="AJ181" s="31"/>
      <c r="AK181" s="31"/>
      <c r="AL181" s="28" t="s">
        <v>91</v>
      </c>
      <c r="AM181" s="30"/>
    </row>
    <row r="182" spans="1:39" ht="26.25" customHeight="1" x14ac:dyDescent="0.2">
      <c r="A182" s="29">
        <v>44721.904165567132</v>
      </c>
      <c r="B182" s="26" t="s">
        <v>1055</v>
      </c>
      <c r="C182" s="26" t="s">
        <v>1056</v>
      </c>
      <c r="D182" s="26" t="s">
        <v>1057</v>
      </c>
      <c r="E182" s="26" t="s">
        <v>99</v>
      </c>
      <c r="F182" s="26">
        <v>1072701545</v>
      </c>
      <c r="G182" s="26" t="s">
        <v>351</v>
      </c>
      <c r="H182" s="26" t="s">
        <v>1058</v>
      </c>
      <c r="I182" s="26" t="s">
        <v>1059</v>
      </c>
      <c r="J182" s="28" t="s">
        <v>91</v>
      </c>
      <c r="K182" s="28"/>
      <c r="L182" s="26" t="s">
        <v>242</v>
      </c>
      <c r="M182" s="28" t="s">
        <v>93</v>
      </c>
      <c r="N182" s="28"/>
      <c r="O182" s="30"/>
      <c r="P182" s="26" t="s">
        <v>94</v>
      </c>
      <c r="Q182" s="30"/>
      <c r="R182" s="28"/>
      <c r="S182" s="28"/>
      <c r="T182" s="28">
        <v>4</v>
      </c>
      <c r="U182" s="28"/>
      <c r="V182" s="28" t="s">
        <v>93</v>
      </c>
      <c r="W182" s="28"/>
      <c r="X182" s="28" t="s">
        <v>95</v>
      </c>
      <c r="Y182" s="31"/>
      <c r="Z182" s="28" t="s">
        <v>91</v>
      </c>
      <c r="AA182" s="28"/>
      <c r="AB182" s="28" t="s">
        <v>93</v>
      </c>
      <c r="AC182" s="28"/>
      <c r="AD182" s="28"/>
      <c r="AE182" s="28" t="s">
        <v>93</v>
      </c>
      <c r="AF182" s="28"/>
      <c r="AG182" s="31"/>
      <c r="AH182" s="28" t="s">
        <v>91</v>
      </c>
      <c r="AI182" s="28"/>
      <c r="AJ182" s="31"/>
      <c r="AK182" s="31"/>
      <c r="AL182" s="28" t="s">
        <v>91</v>
      </c>
      <c r="AM182" s="30"/>
    </row>
    <row r="183" spans="1:39" ht="26.25" customHeight="1" x14ac:dyDescent="0.2">
      <c r="A183" s="29">
        <v>44721.904946817129</v>
      </c>
      <c r="B183" s="26" t="s">
        <v>1060</v>
      </c>
      <c r="C183" s="26" t="s">
        <v>1061</v>
      </c>
      <c r="D183" s="26" t="s">
        <v>1062</v>
      </c>
      <c r="E183" s="26" t="s">
        <v>99</v>
      </c>
      <c r="F183" s="26">
        <v>1076246096</v>
      </c>
      <c r="G183" s="26" t="s">
        <v>214</v>
      </c>
      <c r="H183" s="26" t="s">
        <v>254</v>
      </c>
      <c r="I183" s="26" t="s">
        <v>1063</v>
      </c>
      <c r="J183" s="28" t="s">
        <v>91</v>
      </c>
      <c r="K183" s="28"/>
      <c r="L183" s="26" t="s">
        <v>521</v>
      </c>
      <c r="M183" s="28" t="s">
        <v>93</v>
      </c>
      <c r="N183" s="28"/>
      <c r="O183" s="30"/>
      <c r="P183" s="26" t="s">
        <v>408</v>
      </c>
      <c r="Q183" s="30"/>
      <c r="R183" s="28"/>
      <c r="S183" s="28"/>
      <c r="T183" s="28"/>
      <c r="U183" s="28">
        <v>5</v>
      </c>
      <c r="V183" s="28" t="s">
        <v>93</v>
      </c>
      <c r="W183" s="28"/>
      <c r="X183" s="28" t="s">
        <v>95</v>
      </c>
      <c r="Y183" s="31"/>
      <c r="Z183" s="28" t="s">
        <v>91</v>
      </c>
      <c r="AA183" s="28"/>
      <c r="AB183" s="28" t="s">
        <v>93</v>
      </c>
      <c r="AC183" s="28"/>
      <c r="AD183" s="28"/>
      <c r="AE183" s="28" t="s">
        <v>93</v>
      </c>
      <c r="AF183" s="28"/>
      <c r="AG183" s="31"/>
      <c r="AH183" s="28" t="s">
        <v>91</v>
      </c>
      <c r="AI183" s="28"/>
      <c r="AJ183" s="31"/>
      <c r="AK183" s="31"/>
      <c r="AL183" s="28" t="s">
        <v>91</v>
      </c>
      <c r="AM183" s="30"/>
    </row>
    <row r="184" spans="1:39" ht="26.25" customHeight="1" x14ac:dyDescent="0.2">
      <c r="A184" s="29">
        <v>44721.905617337965</v>
      </c>
      <c r="B184" s="26" t="s">
        <v>1064</v>
      </c>
      <c r="C184" s="26" t="s">
        <v>1065</v>
      </c>
      <c r="D184" s="26" t="s">
        <v>1066</v>
      </c>
      <c r="E184" s="26" t="s">
        <v>99</v>
      </c>
      <c r="F184" s="26">
        <v>1034578632</v>
      </c>
      <c r="G184" s="26" t="s">
        <v>331</v>
      </c>
      <c r="H184" s="26" t="s">
        <v>1067</v>
      </c>
      <c r="I184" s="26" t="s">
        <v>948</v>
      </c>
      <c r="J184" s="28" t="s">
        <v>91</v>
      </c>
      <c r="K184" s="28"/>
      <c r="L184" s="26" t="s">
        <v>103</v>
      </c>
      <c r="M184" s="28" t="s">
        <v>93</v>
      </c>
      <c r="N184" s="28"/>
      <c r="O184" s="30"/>
      <c r="P184" s="26" t="s">
        <v>123</v>
      </c>
      <c r="Q184" s="30"/>
      <c r="R184" s="28"/>
      <c r="S184" s="28"/>
      <c r="T184" s="28"/>
      <c r="U184" s="28">
        <v>5</v>
      </c>
      <c r="V184" s="28" t="s">
        <v>93</v>
      </c>
      <c r="W184" s="28"/>
      <c r="X184" s="28" t="s">
        <v>95</v>
      </c>
      <c r="Y184" s="31"/>
      <c r="Z184" s="28" t="s">
        <v>91</v>
      </c>
      <c r="AA184" s="28"/>
      <c r="AB184" s="28" t="s">
        <v>93</v>
      </c>
      <c r="AC184" s="28"/>
      <c r="AD184" s="28"/>
      <c r="AE184" s="28" t="s">
        <v>93</v>
      </c>
      <c r="AF184" s="28"/>
      <c r="AG184" s="31"/>
      <c r="AH184" s="28" t="s">
        <v>91</v>
      </c>
      <c r="AI184" s="28"/>
      <c r="AJ184" s="31"/>
      <c r="AK184" s="31"/>
      <c r="AL184" s="28" t="s">
        <v>91</v>
      </c>
      <c r="AM184" s="30"/>
    </row>
    <row r="185" spans="1:39" ht="26.25" customHeight="1" x14ac:dyDescent="0.2">
      <c r="A185" s="29">
        <v>44721.908479247686</v>
      </c>
      <c r="B185" s="26" t="s">
        <v>1068</v>
      </c>
      <c r="C185" s="26" t="s">
        <v>1069</v>
      </c>
      <c r="D185" s="26" t="s">
        <v>1070</v>
      </c>
      <c r="E185" s="26" t="s">
        <v>99</v>
      </c>
      <c r="F185" s="26">
        <v>1126257788</v>
      </c>
      <c r="G185" s="26" t="s">
        <v>100</v>
      </c>
      <c r="H185" s="26" t="s">
        <v>896</v>
      </c>
      <c r="I185" s="26" t="s">
        <v>1071</v>
      </c>
      <c r="J185" s="28" t="s">
        <v>91</v>
      </c>
      <c r="K185" s="28"/>
      <c r="L185" s="26" t="s">
        <v>92</v>
      </c>
      <c r="M185" s="28" t="s">
        <v>93</v>
      </c>
      <c r="N185" s="28"/>
      <c r="O185" s="30"/>
      <c r="P185" s="26" t="s">
        <v>1072</v>
      </c>
      <c r="Q185" s="30"/>
      <c r="R185" s="28"/>
      <c r="S185" s="28">
        <v>3</v>
      </c>
      <c r="T185" s="28"/>
      <c r="U185" s="28"/>
      <c r="V185" s="28"/>
      <c r="W185" s="28" t="s">
        <v>92</v>
      </c>
      <c r="X185" s="28" t="s">
        <v>95</v>
      </c>
      <c r="Y185" s="31"/>
      <c r="Z185" s="28" t="s">
        <v>91</v>
      </c>
      <c r="AA185" s="28"/>
      <c r="AB185" s="28" t="s">
        <v>93</v>
      </c>
      <c r="AC185" s="28"/>
      <c r="AD185" s="28"/>
      <c r="AE185" s="28" t="s">
        <v>93</v>
      </c>
      <c r="AF185" s="28"/>
      <c r="AG185" s="31"/>
      <c r="AH185" s="28" t="s">
        <v>91</v>
      </c>
      <c r="AI185" s="28"/>
      <c r="AJ185" s="31"/>
      <c r="AK185" s="31"/>
      <c r="AL185" s="28" t="s">
        <v>91</v>
      </c>
      <c r="AM185" s="30"/>
    </row>
    <row r="186" spans="1:39" ht="26.25" customHeight="1" x14ac:dyDescent="0.2">
      <c r="A186" s="29">
        <v>44721.914045937505</v>
      </c>
      <c r="B186" s="26" t="s">
        <v>1073</v>
      </c>
      <c r="C186" s="26" t="s">
        <v>1074</v>
      </c>
      <c r="D186" s="26" t="s">
        <v>1075</v>
      </c>
      <c r="E186" s="26" t="s">
        <v>99</v>
      </c>
      <c r="F186" s="26">
        <v>1014861238</v>
      </c>
      <c r="G186" s="26" t="s">
        <v>208</v>
      </c>
      <c r="H186" s="26" t="s">
        <v>907</v>
      </c>
      <c r="I186" s="26" t="s">
        <v>1076</v>
      </c>
      <c r="J186" s="28" t="s">
        <v>91</v>
      </c>
      <c r="K186" s="28"/>
      <c r="L186" s="26" t="s">
        <v>608</v>
      </c>
      <c r="M186" s="28" t="s">
        <v>93</v>
      </c>
      <c r="N186" s="28"/>
      <c r="O186" s="30"/>
      <c r="P186" s="26" t="s">
        <v>198</v>
      </c>
      <c r="Q186" s="30"/>
      <c r="R186" s="28"/>
      <c r="S186" s="28"/>
      <c r="T186" s="28"/>
      <c r="U186" s="28">
        <v>5</v>
      </c>
      <c r="V186" s="28" t="s">
        <v>93</v>
      </c>
      <c r="W186" s="28"/>
      <c r="X186" s="28" t="s">
        <v>95</v>
      </c>
      <c r="Y186" s="31"/>
      <c r="Z186" s="28"/>
      <c r="AA186" s="28" t="s">
        <v>92</v>
      </c>
      <c r="AB186" s="28" t="s">
        <v>93</v>
      </c>
      <c r="AC186" s="28"/>
      <c r="AD186" s="28"/>
      <c r="AE186" s="28" t="s">
        <v>93</v>
      </c>
      <c r="AF186" s="28"/>
      <c r="AG186" s="31"/>
      <c r="AH186" s="28" t="s">
        <v>91</v>
      </c>
      <c r="AI186" s="28"/>
      <c r="AJ186" s="31"/>
      <c r="AK186" s="31"/>
      <c r="AL186" s="28" t="s">
        <v>91</v>
      </c>
      <c r="AM186" s="30"/>
    </row>
    <row r="187" spans="1:39" ht="26.25" customHeight="1" x14ac:dyDescent="0.2">
      <c r="A187" s="29">
        <v>44721.915775196758</v>
      </c>
      <c r="B187" s="26" t="s">
        <v>1077</v>
      </c>
      <c r="C187" s="26" t="s">
        <v>1078</v>
      </c>
      <c r="D187" s="26" t="s">
        <v>1079</v>
      </c>
      <c r="E187" s="26" t="s">
        <v>99</v>
      </c>
      <c r="F187" s="26">
        <v>1033735830</v>
      </c>
      <c r="G187" s="26" t="s">
        <v>127</v>
      </c>
      <c r="H187" s="26" t="s">
        <v>1080</v>
      </c>
      <c r="I187" s="26" t="s">
        <v>1081</v>
      </c>
      <c r="J187" s="28" t="s">
        <v>91</v>
      </c>
      <c r="K187" s="28"/>
      <c r="L187" s="26" t="s">
        <v>1082</v>
      </c>
      <c r="M187" s="28" t="s">
        <v>93</v>
      </c>
      <c r="N187" s="28"/>
      <c r="O187" s="30"/>
      <c r="P187" s="26" t="s">
        <v>767</v>
      </c>
      <c r="Q187" s="30"/>
      <c r="R187" s="28"/>
      <c r="S187" s="28"/>
      <c r="T187" s="28"/>
      <c r="U187" s="28">
        <v>5</v>
      </c>
      <c r="V187" s="28" t="s">
        <v>93</v>
      </c>
      <c r="W187" s="28"/>
      <c r="X187" s="28" t="s">
        <v>95</v>
      </c>
      <c r="Y187" s="31"/>
      <c r="Z187" s="28" t="s">
        <v>91</v>
      </c>
      <c r="AA187" s="28"/>
      <c r="AB187" s="28" t="s">
        <v>93</v>
      </c>
      <c r="AC187" s="28"/>
      <c r="AD187" s="28"/>
      <c r="AE187" s="28" t="s">
        <v>93</v>
      </c>
      <c r="AF187" s="28"/>
      <c r="AG187" s="31"/>
      <c r="AH187" s="28" t="s">
        <v>91</v>
      </c>
      <c r="AI187" s="28"/>
      <c r="AJ187" s="31"/>
      <c r="AK187" s="31"/>
      <c r="AL187" s="28" t="s">
        <v>91</v>
      </c>
      <c r="AM187" s="30"/>
    </row>
    <row r="188" spans="1:39" ht="26.25" customHeight="1" x14ac:dyDescent="0.2">
      <c r="A188" s="29">
        <v>44721.917880532405</v>
      </c>
      <c r="B188" s="26" t="s">
        <v>1083</v>
      </c>
      <c r="C188" s="26" t="s">
        <v>1084</v>
      </c>
      <c r="D188" s="26" t="s">
        <v>1085</v>
      </c>
      <c r="E188" s="26" t="s">
        <v>87</v>
      </c>
      <c r="F188" s="26">
        <v>1033113058</v>
      </c>
      <c r="G188" s="26" t="s">
        <v>369</v>
      </c>
      <c r="H188" s="26" t="s">
        <v>1086</v>
      </c>
      <c r="I188" s="26" t="s">
        <v>1087</v>
      </c>
      <c r="J188" s="28" t="s">
        <v>91</v>
      </c>
      <c r="K188" s="28"/>
      <c r="L188" s="26" t="s">
        <v>1088</v>
      </c>
      <c r="M188" s="28" t="s">
        <v>93</v>
      </c>
      <c r="N188" s="28"/>
      <c r="O188" s="30"/>
      <c r="P188" s="26" t="s">
        <v>224</v>
      </c>
      <c r="Q188" s="30"/>
      <c r="R188" s="28"/>
      <c r="S188" s="28"/>
      <c r="T188" s="28">
        <v>4</v>
      </c>
      <c r="U188" s="28"/>
      <c r="V188" s="28" t="s">
        <v>93</v>
      </c>
      <c r="W188" s="28"/>
      <c r="X188" s="28" t="s">
        <v>95</v>
      </c>
      <c r="Y188" s="31"/>
      <c r="Z188" s="28" t="s">
        <v>91</v>
      </c>
      <c r="AA188" s="28"/>
      <c r="AB188" s="28" t="s">
        <v>93</v>
      </c>
      <c r="AC188" s="28"/>
      <c r="AD188" s="28"/>
      <c r="AE188" s="28" t="s">
        <v>93</v>
      </c>
      <c r="AF188" s="28"/>
      <c r="AG188" s="31"/>
      <c r="AH188" s="28"/>
      <c r="AI188" s="28" t="s">
        <v>92</v>
      </c>
      <c r="AJ188" s="28" t="s">
        <v>157</v>
      </c>
      <c r="AK188" s="28" t="s">
        <v>401</v>
      </c>
      <c r="AL188" s="28" t="s">
        <v>91</v>
      </c>
      <c r="AM188" s="30"/>
    </row>
    <row r="189" spans="1:39" ht="26.25" customHeight="1" x14ac:dyDescent="0.2">
      <c r="A189" s="29">
        <v>44721.919421446757</v>
      </c>
      <c r="B189" s="26" t="s">
        <v>1089</v>
      </c>
      <c r="C189" s="26" t="s">
        <v>1090</v>
      </c>
      <c r="D189" s="26" t="s">
        <v>1091</v>
      </c>
      <c r="E189" s="26" t="s">
        <v>99</v>
      </c>
      <c r="F189" s="26">
        <v>1072712133</v>
      </c>
      <c r="G189" s="26" t="s">
        <v>127</v>
      </c>
      <c r="H189" s="26" t="s">
        <v>546</v>
      </c>
      <c r="I189" s="26" t="s">
        <v>1092</v>
      </c>
      <c r="J189" s="28" t="s">
        <v>91</v>
      </c>
      <c r="K189" s="28"/>
      <c r="L189" s="26" t="s">
        <v>92</v>
      </c>
      <c r="M189" s="28" t="s">
        <v>93</v>
      </c>
      <c r="N189" s="28"/>
      <c r="O189" s="30"/>
      <c r="P189" s="26" t="s">
        <v>484</v>
      </c>
      <c r="Q189" s="30"/>
      <c r="R189" s="28"/>
      <c r="S189" s="28"/>
      <c r="T189" s="28">
        <v>4</v>
      </c>
      <c r="U189" s="28"/>
      <c r="V189" s="28" t="s">
        <v>93</v>
      </c>
      <c r="W189" s="28"/>
      <c r="X189" s="28" t="s">
        <v>95</v>
      </c>
      <c r="Y189" s="31"/>
      <c r="Z189" s="28" t="s">
        <v>91</v>
      </c>
      <c r="AA189" s="28"/>
      <c r="AB189" s="28" t="s">
        <v>93</v>
      </c>
      <c r="AC189" s="28"/>
      <c r="AD189" s="28"/>
      <c r="AE189" s="28" t="s">
        <v>93</v>
      </c>
      <c r="AF189" s="28"/>
      <c r="AG189" s="31"/>
      <c r="AH189" s="28" t="s">
        <v>91</v>
      </c>
      <c r="AI189" s="28"/>
      <c r="AJ189" s="31"/>
      <c r="AK189" s="31"/>
      <c r="AL189" s="28" t="s">
        <v>91</v>
      </c>
      <c r="AM189" s="30"/>
    </row>
    <row r="190" spans="1:39" ht="26.25" customHeight="1" x14ac:dyDescent="0.2">
      <c r="A190" s="29">
        <v>44721.920236469909</v>
      </c>
      <c r="B190" s="26" t="s">
        <v>1093</v>
      </c>
      <c r="C190" s="26" t="s">
        <v>1094</v>
      </c>
      <c r="D190" s="26" t="s">
        <v>1095</v>
      </c>
      <c r="E190" s="26" t="s">
        <v>119</v>
      </c>
      <c r="F190" s="26">
        <v>1075678221</v>
      </c>
      <c r="G190" s="26" t="s">
        <v>287</v>
      </c>
      <c r="H190" s="26" t="s">
        <v>807</v>
      </c>
      <c r="I190" s="26" t="s">
        <v>1096</v>
      </c>
      <c r="J190" s="28" t="s">
        <v>91</v>
      </c>
      <c r="K190" s="28"/>
      <c r="L190" s="26" t="s">
        <v>608</v>
      </c>
      <c r="M190" s="28" t="s">
        <v>93</v>
      </c>
      <c r="N190" s="28"/>
      <c r="O190" s="30"/>
      <c r="P190" s="26" t="s">
        <v>104</v>
      </c>
      <c r="Q190" s="30"/>
      <c r="R190" s="28"/>
      <c r="S190" s="28"/>
      <c r="T190" s="28"/>
      <c r="U190" s="28">
        <v>5</v>
      </c>
      <c r="V190" s="28" t="s">
        <v>93</v>
      </c>
      <c r="W190" s="28"/>
      <c r="X190" s="28" t="s">
        <v>95</v>
      </c>
      <c r="Y190" s="31"/>
      <c r="Z190" s="28" t="s">
        <v>91</v>
      </c>
      <c r="AA190" s="28"/>
      <c r="AB190" s="28" t="s">
        <v>93</v>
      </c>
      <c r="AC190" s="28"/>
      <c r="AD190" s="28"/>
      <c r="AE190" s="28" t="s">
        <v>93</v>
      </c>
      <c r="AF190" s="28"/>
      <c r="AG190" s="31"/>
      <c r="AH190" s="28" t="s">
        <v>91</v>
      </c>
      <c r="AI190" s="28"/>
      <c r="AJ190" s="31"/>
      <c r="AK190" s="31"/>
      <c r="AL190" s="28" t="s">
        <v>91</v>
      </c>
      <c r="AM190" s="30"/>
    </row>
    <row r="191" spans="1:39" ht="26.25" customHeight="1" x14ac:dyDescent="0.2">
      <c r="A191" s="29">
        <v>44721.921387037037</v>
      </c>
      <c r="B191" s="26" t="s">
        <v>1097</v>
      </c>
      <c r="C191" s="26" t="s">
        <v>1098</v>
      </c>
      <c r="D191" s="26" t="s">
        <v>721</v>
      </c>
      <c r="E191" s="26" t="s">
        <v>87</v>
      </c>
      <c r="F191" s="26">
        <v>1049617268</v>
      </c>
      <c r="G191" s="26" t="s">
        <v>331</v>
      </c>
      <c r="H191" s="26" t="s">
        <v>1099</v>
      </c>
      <c r="I191" s="26" t="s">
        <v>749</v>
      </c>
      <c r="J191" s="28" t="s">
        <v>91</v>
      </c>
      <c r="K191" s="28"/>
      <c r="L191" s="26" t="s">
        <v>149</v>
      </c>
      <c r="M191" s="28" t="s">
        <v>93</v>
      </c>
      <c r="N191" s="28"/>
      <c r="O191" s="30"/>
      <c r="P191" s="26" t="s">
        <v>123</v>
      </c>
      <c r="Q191" s="30"/>
      <c r="R191" s="28"/>
      <c r="S191" s="28"/>
      <c r="T191" s="28"/>
      <c r="U191" s="28">
        <v>5</v>
      </c>
      <c r="V191" s="28" t="s">
        <v>93</v>
      </c>
      <c r="W191" s="28"/>
      <c r="X191" s="28" t="s">
        <v>95</v>
      </c>
      <c r="Y191" s="31"/>
      <c r="Z191" s="28" t="s">
        <v>91</v>
      </c>
      <c r="AA191" s="28"/>
      <c r="AB191" s="28" t="s">
        <v>93</v>
      </c>
      <c r="AC191" s="28"/>
      <c r="AD191" s="28"/>
      <c r="AE191" s="28" t="s">
        <v>93</v>
      </c>
      <c r="AF191" s="28"/>
      <c r="AG191" s="31"/>
      <c r="AH191" s="28" t="s">
        <v>91</v>
      </c>
      <c r="AI191" s="28"/>
      <c r="AJ191" s="31"/>
      <c r="AK191" s="31"/>
      <c r="AL191" s="28" t="s">
        <v>91</v>
      </c>
      <c r="AM191" s="30"/>
    </row>
    <row r="192" spans="1:39" ht="26.25" customHeight="1" x14ac:dyDescent="0.2">
      <c r="A192" s="29">
        <v>44721.927734108795</v>
      </c>
      <c r="B192" s="26" t="s">
        <v>1100</v>
      </c>
      <c r="C192" s="26" t="s">
        <v>1101</v>
      </c>
      <c r="D192" s="26" t="s">
        <v>1102</v>
      </c>
      <c r="E192" s="26" t="s">
        <v>99</v>
      </c>
      <c r="F192" s="26">
        <v>1222204558</v>
      </c>
      <c r="G192" s="26" t="s">
        <v>369</v>
      </c>
      <c r="H192" s="26" t="s">
        <v>89</v>
      </c>
      <c r="I192" s="26" t="s">
        <v>1103</v>
      </c>
      <c r="J192" s="28" t="s">
        <v>91</v>
      </c>
      <c r="K192" s="28"/>
      <c r="L192" s="26" t="s">
        <v>1104</v>
      </c>
      <c r="M192" s="28" t="s">
        <v>93</v>
      </c>
      <c r="N192" s="28"/>
      <c r="O192" s="30"/>
      <c r="P192" s="26" t="s">
        <v>1105</v>
      </c>
      <c r="Q192" s="30"/>
      <c r="R192" s="28"/>
      <c r="S192" s="28"/>
      <c r="T192" s="28"/>
      <c r="U192" s="28">
        <v>5</v>
      </c>
      <c r="V192" s="28" t="s">
        <v>93</v>
      </c>
      <c r="W192" s="28"/>
      <c r="X192" s="28" t="s">
        <v>95</v>
      </c>
      <c r="Y192" s="31"/>
      <c r="Z192" s="28" t="s">
        <v>91</v>
      </c>
      <c r="AA192" s="28"/>
      <c r="AB192" s="28" t="s">
        <v>93</v>
      </c>
      <c r="AC192" s="28"/>
      <c r="AD192" s="28"/>
      <c r="AE192" s="28" t="s">
        <v>93</v>
      </c>
      <c r="AF192" s="28"/>
      <c r="AG192" s="31"/>
      <c r="AH192" s="28" t="s">
        <v>91</v>
      </c>
      <c r="AI192" s="28"/>
      <c r="AJ192" s="31"/>
      <c r="AK192" s="31"/>
      <c r="AL192" s="28" t="s">
        <v>91</v>
      </c>
      <c r="AM192" s="30"/>
    </row>
    <row r="193" spans="1:39" ht="26.25" customHeight="1" x14ac:dyDescent="0.2">
      <c r="A193" s="29">
        <v>44721.929981886569</v>
      </c>
      <c r="B193" s="26" t="s">
        <v>1106</v>
      </c>
      <c r="C193" s="26" t="s">
        <v>1107</v>
      </c>
      <c r="D193" s="26" t="s">
        <v>1108</v>
      </c>
      <c r="E193" s="26" t="s">
        <v>119</v>
      </c>
      <c r="F193" s="26">
        <v>1070921184</v>
      </c>
      <c r="G193" s="26" t="s">
        <v>287</v>
      </c>
      <c r="H193" s="26" t="s">
        <v>1109</v>
      </c>
      <c r="I193" s="26" t="s">
        <v>808</v>
      </c>
      <c r="J193" s="28"/>
      <c r="K193" s="28" t="s">
        <v>92</v>
      </c>
      <c r="L193" s="26" t="s">
        <v>1110</v>
      </c>
      <c r="M193" s="28" t="s">
        <v>93</v>
      </c>
      <c r="N193" s="28"/>
      <c r="O193" s="30"/>
      <c r="P193" s="26" t="s">
        <v>547</v>
      </c>
      <c r="Q193" s="30"/>
      <c r="R193" s="28"/>
      <c r="S193" s="28"/>
      <c r="T193" s="28"/>
      <c r="U193" s="28">
        <v>5</v>
      </c>
      <c r="V193" s="28" t="s">
        <v>93</v>
      </c>
      <c r="W193" s="28"/>
      <c r="X193" s="28" t="s">
        <v>95</v>
      </c>
      <c r="Y193" s="31"/>
      <c r="Z193" s="28" t="s">
        <v>91</v>
      </c>
      <c r="AA193" s="28"/>
      <c r="AB193" s="28" t="s">
        <v>93</v>
      </c>
      <c r="AC193" s="28"/>
      <c r="AD193" s="28"/>
      <c r="AE193" s="28" t="s">
        <v>93</v>
      </c>
      <c r="AF193" s="28"/>
      <c r="AG193" s="31"/>
      <c r="AH193" s="28" t="s">
        <v>91</v>
      </c>
      <c r="AI193" s="28"/>
      <c r="AJ193" s="31"/>
      <c r="AK193" s="31"/>
      <c r="AL193" s="28" t="s">
        <v>91</v>
      </c>
      <c r="AM193" s="30"/>
    </row>
    <row r="194" spans="1:39" ht="26.25" customHeight="1" x14ac:dyDescent="0.2">
      <c r="A194" s="29">
        <v>44721.930787650461</v>
      </c>
      <c r="B194" s="26" t="s">
        <v>1100</v>
      </c>
      <c r="C194" s="26" t="s">
        <v>1101</v>
      </c>
      <c r="D194" s="26" t="s">
        <v>1102</v>
      </c>
      <c r="E194" s="26" t="s">
        <v>99</v>
      </c>
      <c r="F194" s="26">
        <v>1222204558</v>
      </c>
      <c r="G194" s="26" t="s">
        <v>153</v>
      </c>
      <c r="H194" s="26" t="s">
        <v>89</v>
      </c>
      <c r="I194" s="26" t="s">
        <v>1111</v>
      </c>
      <c r="J194" s="28" t="s">
        <v>91</v>
      </c>
      <c r="K194" s="28"/>
      <c r="L194" s="26" t="s">
        <v>1112</v>
      </c>
      <c r="M194" s="28" t="s">
        <v>93</v>
      </c>
      <c r="N194" s="28"/>
      <c r="O194" s="30"/>
      <c r="P194" s="26" t="s">
        <v>327</v>
      </c>
      <c r="Q194" s="30"/>
      <c r="R194" s="28"/>
      <c r="S194" s="28"/>
      <c r="T194" s="28"/>
      <c r="U194" s="28">
        <v>5</v>
      </c>
      <c r="V194" s="28" t="s">
        <v>93</v>
      </c>
      <c r="W194" s="28"/>
      <c r="X194" s="28" t="s">
        <v>95</v>
      </c>
      <c r="Y194" s="31"/>
      <c r="Z194" s="28" t="s">
        <v>91</v>
      </c>
      <c r="AA194" s="28"/>
      <c r="AB194" s="28" t="s">
        <v>93</v>
      </c>
      <c r="AC194" s="28"/>
      <c r="AD194" s="28"/>
      <c r="AE194" s="28" t="s">
        <v>93</v>
      </c>
      <c r="AF194" s="28"/>
      <c r="AG194" s="31"/>
      <c r="AH194" s="28" t="s">
        <v>91</v>
      </c>
      <c r="AI194" s="28"/>
      <c r="AJ194" s="31"/>
      <c r="AK194" s="31"/>
      <c r="AL194" s="28" t="s">
        <v>91</v>
      </c>
      <c r="AM194" s="30"/>
    </row>
    <row r="195" spans="1:39" ht="26.25" customHeight="1" x14ac:dyDescent="0.2">
      <c r="A195" s="29">
        <v>44721.930803344905</v>
      </c>
      <c r="B195" s="26" t="s">
        <v>1113</v>
      </c>
      <c r="C195" s="26" t="s">
        <v>1114</v>
      </c>
      <c r="D195" s="26" t="s">
        <v>502</v>
      </c>
      <c r="E195" s="26" t="s">
        <v>99</v>
      </c>
      <c r="F195" s="26">
        <v>1021634886</v>
      </c>
      <c r="G195" s="26" t="s">
        <v>612</v>
      </c>
      <c r="H195" s="26" t="s">
        <v>757</v>
      </c>
      <c r="I195" s="26" t="s">
        <v>1115</v>
      </c>
      <c r="J195" s="28"/>
      <c r="K195" s="28" t="s">
        <v>92</v>
      </c>
      <c r="L195" s="26" t="s">
        <v>1116</v>
      </c>
      <c r="M195" s="28"/>
      <c r="N195" s="28" t="s">
        <v>92</v>
      </c>
      <c r="O195" s="26" t="s">
        <v>1117</v>
      </c>
      <c r="P195" s="26" t="s">
        <v>470</v>
      </c>
      <c r="Q195" s="30"/>
      <c r="R195" s="28"/>
      <c r="S195" s="28"/>
      <c r="T195" s="28"/>
      <c r="U195" s="28">
        <v>5</v>
      </c>
      <c r="V195" s="28" t="s">
        <v>93</v>
      </c>
      <c r="W195" s="28"/>
      <c r="X195" s="28" t="s">
        <v>95</v>
      </c>
      <c r="Y195" s="31"/>
      <c r="Z195" s="28" t="s">
        <v>91</v>
      </c>
      <c r="AA195" s="28"/>
      <c r="AB195" s="28" t="s">
        <v>93</v>
      </c>
      <c r="AC195" s="28"/>
      <c r="AD195" s="28"/>
      <c r="AE195" s="28" t="s">
        <v>93</v>
      </c>
      <c r="AF195" s="28"/>
      <c r="AG195" s="31"/>
      <c r="AH195" s="28" t="s">
        <v>91</v>
      </c>
      <c r="AI195" s="28"/>
      <c r="AJ195" s="31"/>
      <c r="AK195" s="31"/>
      <c r="AL195" s="28" t="s">
        <v>91</v>
      </c>
      <c r="AM195" s="30"/>
    </row>
    <row r="196" spans="1:39" ht="26.25" customHeight="1" x14ac:dyDescent="0.2">
      <c r="A196" s="29">
        <v>44721.93968333333</v>
      </c>
      <c r="B196" s="26" t="s">
        <v>1118</v>
      </c>
      <c r="C196" s="26" t="s">
        <v>1119</v>
      </c>
      <c r="D196" s="26" t="s">
        <v>1120</v>
      </c>
      <c r="E196" s="26" t="s">
        <v>99</v>
      </c>
      <c r="F196" s="26">
        <v>1070009392</v>
      </c>
      <c r="G196" s="26" t="s">
        <v>344</v>
      </c>
      <c r="H196" s="26" t="s">
        <v>1121</v>
      </c>
      <c r="I196" s="26" t="s">
        <v>1122</v>
      </c>
      <c r="J196" s="28" t="s">
        <v>91</v>
      </c>
      <c r="K196" s="28"/>
      <c r="L196" s="26" t="s">
        <v>92</v>
      </c>
      <c r="M196" s="28" t="s">
        <v>93</v>
      </c>
      <c r="N196" s="28"/>
      <c r="O196" s="30"/>
      <c r="P196" s="26" t="s">
        <v>104</v>
      </c>
      <c r="Q196" s="30"/>
      <c r="R196" s="28"/>
      <c r="S196" s="28"/>
      <c r="T196" s="28"/>
      <c r="U196" s="28">
        <v>5</v>
      </c>
      <c r="V196" s="28" t="s">
        <v>93</v>
      </c>
      <c r="W196" s="28"/>
      <c r="X196" s="28" t="s">
        <v>95</v>
      </c>
      <c r="Y196" s="31"/>
      <c r="Z196" s="28" t="s">
        <v>91</v>
      </c>
      <c r="AA196" s="28"/>
      <c r="AB196" s="28" t="s">
        <v>93</v>
      </c>
      <c r="AC196" s="28"/>
      <c r="AD196" s="28"/>
      <c r="AE196" s="28" t="s">
        <v>93</v>
      </c>
      <c r="AF196" s="28"/>
      <c r="AG196" s="31"/>
      <c r="AH196" s="28" t="s">
        <v>91</v>
      </c>
      <c r="AI196" s="28"/>
      <c r="AJ196" s="31"/>
      <c r="AK196" s="31"/>
      <c r="AL196" s="28" t="s">
        <v>91</v>
      </c>
      <c r="AM196" s="30"/>
    </row>
    <row r="197" spans="1:39" ht="26.25" customHeight="1" x14ac:dyDescent="0.2">
      <c r="A197" s="29">
        <v>44721.947100833335</v>
      </c>
      <c r="B197" s="26" t="s">
        <v>1123</v>
      </c>
      <c r="C197" s="26" t="s">
        <v>1124</v>
      </c>
      <c r="D197" s="26" t="s">
        <v>790</v>
      </c>
      <c r="E197" s="26" t="s">
        <v>99</v>
      </c>
      <c r="F197" s="26">
        <v>1013009977</v>
      </c>
      <c r="G197" s="26" t="s">
        <v>100</v>
      </c>
      <c r="H197" s="26" t="s">
        <v>1125</v>
      </c>
      <c r="I197" s="26" t="s">
        <v>525</v>
      </c>
      <c r="J197" s="28" t="s">
        <v>91</v>
      </c>
      <c r="K197" s="28"/>
      <c r="L197" s="26" t="s">
        <v>149</v>
      </c>
      <c r="M197" s="28" t="s">
        <v>93</v>
      </c>
      <c r="N197" s="28"/>
      <c r="O197" s="30"/>
      <c r="P197" s="26" t="s">
        <v>104</v>
      </c>
      <c r="Q197" s="30"/>
      <c r="R197" s="28"/>
      <c r="S197" s="28"/>
      <c r="T197" s="28"/>
      <c r="U197" s="28">
        <v>5</v>
      </c>
      <c r="V197" s="28" t="s">
        <v>93</v>
      </c>
      <c r="W197" s="28"/>
      <c r="X197" s="28" t="s">
        <v>95</v>
      </c>
      <c r="Y197" s="31"/>
      <c r="Z197" s="28" t="s">
        <v>91</v>
      </c>
      <c r="AA197" s="28"/>
      <c r="AB197" s="28" t="s">
        <v>93</v>
      </c>
      <c r="AC197" s="28"/>
      <c r="AD197" s="28"/>
      <c r="AE197" s="28" t="s">
        <v>93</v>
      </c>
      <c r="AF197" s="28"/>
      <c r="AG197" s="31"/>
      <c r="AH197" s="28" t="s">
        <v>91</v>
      </c>
      <c r="AI197" s="28"/>
      <c r="AJ197" s="31"/>
      <c r="AK197" s="31"/>
      <c r="AL197" s="28" t="s">
        <v>91</v>
      </c>
      <c r="AM197" s="30"/>
    </row>
    <row r="198" spans="1:39" ht="26.25" customHeight="1" x14ac:dyDescent="0.2">
      <c r="A198" s="29">
        <v>44721.948520104168</v>
      </c>
      <c r="B198" s="26" t="s">
        <v>1126</v>
      </c>
      <c r="C198" s="26" t="s">
        <v>1127</v>
      </c>
      <c r="D198" s="26" t="s">
        <v>1128</v>
      </c>
      <c r="E198" s="26" t="s">
        <v>99</v>
      </c>
      <c r="F198" s="26">
        <v>1031821381</v>
      </c>
      <c r="G198" s="26" t="s">
        <v>100</v>
      </c>
      <c r="H198" s="26" t="s">
        <v>162</v>
      </c>
      <c r="I198" s="26" t="s">
        <v>102</v>
      </c>
      <c r="J198" s="28" t="s">
        <v>91</v>
      </c>
      <c r="K198" s="28"/>
      <c r="L198" s="26" t="s">
        <v>602</v>
      </c>
      <c r="M198" s="28" t="s">
        <v>93</v>
      </c>
      <c r="N198" s="28"/>
      <c r="O198" s="30"/>
      <c r="P198" s="26" t="s">
        <v>224</v>
      </c>
      <c r="Q198" s="30"/>
      <c r="R198" s="28"/>
      <c r="S198" s="28"/>
      <c r="T198" s="28">
        <v>4</v>
      </c>
      <c r="U198" s="28"/>
      <c r="V198" s="28" t="s">
        <v>93</v>
      </c>
      <c r="W198" s="28"/>
      <c r="X198" s="28" t="s">
        <v>95</v>
      </c>
      <c r="Y198" s="31"/>
      <c r="Z198" s="28" t="s">
        <v>91</v>
      </c>
      <c r="AA198" s="28"/>
      <c r="AB198" s="28" t="s">
        <v>93</v>
      </c>
      <c r="AC198" s="28"/>
      <c r="AD198" s="28"/>
      <c r="AE198" s="28" t="s">
        <v>93</v>
      </c>
      <c r="AF198" s="28"/>
      <c r="AG198" s="31"/>
      <c r="AH198" s="28"/>
      <c r="AI198" s="28" t="s">
        <v>92</v>
      </c>
      <c r="AJ198" s="28" t="s">
        <v>1129</v>
      </c>
      <c r="AK198" s="28" t="s">
        <v>1130</v>
      </c>
      <c r="AL198" s="28" t="s">
        <v>91</v>
      </c>
      <c r="AM198" s="30"/>
    </row>
    <row r="199" spans="1:39" ht="26.25" customHeight="1" x14ac:dyDescent="0.2">
      <c r="A199" s="29">
        <v>44721.952346331018</v>
      </c>
      <c r="B199" s="26" t="s">
        <v>1131</v>
      </c>
      <c r="C199" s="26" t="s">
        <v>1132</v>
      </c>
      <c r="D199" s="26" t="s">
        <v>1133</v>
      </c>
      <c r="E199" s="26" t="s">
        <v>87</v>
      </c>
      <c r="F199" s="26">
        <v>1031821381</v>
      </c>
      <c r="G199" s="26" t="s">
        <v>100</v>
      </c>
      <c r="H199" s="26" t="s">
        <v>1134</v>
      </c>
      <c r="I199" s="26" t="s">
        <v>102</v>
      </c>
      <c r="J199" s="28" t="s">
        <v>91</v>
      </c>
      <c r="K199" s="28"/>
      <c r="L199" s="26" t="s">
        <v>149</v>
      </c>
      <c r="M199" s="28" t="s">
        <v>93</v>
      </c>
      <c r="N199" s="28"/>
      <c r="O199" s="30"/>
      <c r="P199" s="26" t="s">
        <v>104</v>
      </c>
      <c r="Q199" s="30"/>
      <c r="R199" s="28"/>
      <c r="S199" s="28"/>
      <c r="T199" s="28">
        <v>4</v>
      </c>
      <c r="U199" s="28"/>
      <c r="V199" s="28" t="s">
        <v>93</v>
      </c>
      <c r="W199" s="28"/>
      <c r="X199" s="28" t="s">
        <v>95</v>
      </c>
      <c r="Y199" s="31"/>
      <c r="Z199" s="28" t="s">
        <v>91</v>
      </c>
      <c r="AA199" s="28"/>
      <c r="AB199" s="28" t="s">
        <v>93</v>
      </c>
      <c r="AC199" s="28"/>
      <c r="AD199" s="28"/>
      <c r="AE199" s="28" t="s">
        <v>93</v>
      </c>
      <c r="AF199" s="28"/>
      <c r="AG199" s="31"/>
      <c r="AH199" s="28"/>
      <c r="AI199" s="28" t="s">
        <v>92</v>
      </c>
      <c r="AJ199" s="28" t="s">
        <v>165</v>
      </c>
      <c r="AK199" s="28" t="s">
        <v>272</v>
      </c>
      <c r="AL199" s="28" t="s">
        <v>91</v>
      </c>
      <c r="AM199" s="30"/>
    </row>
    <row r="200" spans="1:39" ht="26.25" customHeight="1" x14ac:dyDescent="0.2">
      <c r="A200" s="29">
        <v>44721.958878888894</v>
      </c>
      <c r="B200" s="26" t="s">
        <v>1135</v>
      </c>
      <c r="C200" s="26" t="s">
        <v>1136</v>
      </c>
      <c r="D200" s="26" t="s">
        <v>1137</v>
      </c>
      <c r="E200" s="26" t="s">
        <v>99</v>
      </c>
      <c r="F200" s="26">
        <v>1097665529</v>
      </c>
      <c r="G200" s="26" t="s">
        <v>234</v>
      </c>
      <c r="H200" s="26" t="s">
        <v>1138</v>
      </c>
      <c r="I200" s="26" t="s">
        <v>808</v>
      </c>
      <c r="J200" s="28" t="s">
        <v>91</v>
      </c>
      <c r="K200" s="28"/>
      <c r="L200" s="26" t="s">
        <v>92</v>
      </c>
      <c r="M200" s="28" t="s">
        <v>93</v>
      </c>
      <c r="N200" s="28"/>
      <c r="O200" s="30"/>
      <c r="P200" s="26" t="s">
        <v>94</v>
      </c>
      <c r="Q200" s="30"/>
      <c r="R200" s="28"/>
      <c r="S200" s="28"/>
      <c r="T200" s="28"/>
      <c r="U200" s="28">
        <v>5</v>
      </c>
      <c r="V200" s="28" t="s">
        <v>93</v>
      </c>
      <c r="W200" s="28"/>
      <c r="X200" s="28" t="s">
        <v>95</v>
      </c>
      <c r="Y200" s="31"/>
      <c r="Z200" s="28" t="s">
        <v>91</v>
      </c>
      <c r="AA200" s="28"/>
      <c r="AB200" s="28" t="s">
        <v>93</v>
      </c>
      <c r="AC200" s="28"/>
      <c r="AD200" s="28"/>
      <c r="AE200" s="28" t="s">
        <v>93</v>
      </c>
      <c r="AF200" s="28"/>
      <c r="AG200" s="31"/>
      <c r="AH200" s="28"/>
      <c r="AI200" s="28" t="s">
        <v>92</v>
      </c>
      <c r="AJ200" s="28" t="s">
        <v>675</v>
      </c>
      <c r="AK200" s="28" t="s">
        <v>440</v>
      </c>
      <c r="AL200" s="28" t="s">
        <v>91</v>
      </c>
      <c r="AM200" s="30"/>
    </row>
    <row r="201" spans="1:39" ht="26.25" customHeight="1" x14ac:dyDescent="0.2">
      <c r="A201" s="29">
        <v>44721.965348923608</v>
      </c>
      <c r="B201" s="26" t="s">
        <v>1139</v>
      </c>
      <c r="C201" s="26" t="s">
        <v>1140</v>
      </c>
      <c r="D201" s="26" t="s">
        <v>1141</v>
      </c>
      <c r="E201" s="26" t="s">
        <v>99</v>
      </c>
      <c r="F201" s="26">
        <v>1023372704</v>
      </c>
      <c r="G201" s="26" t="s">
        <v>127</v>
      </c>
      <c r="H201" s="26" t="s">
        <v>494</v>
      </c>
      <c r="I201" s="26" t="s">
        <v>882</v>
      </c>
      <c r="J201" s="28" t="s">
        <v>91</v>
      </c>
      <c r="K201" s="28"/>
      <c r="L201" s="26" t="s">
        <v>1142</v>
      </c>
      <c r="M201" s="28" t="s">
        <v>93</v>
      </c>
      <c r="N201" s="28"/>
      <c r="O201" s="30"/>
      <c r="P201" s="26" t="s">
        <v>104</v>
      </c>
      <c r="Q201" s="30"/>
      <c r="R201" s="28"/>
      <c r="S201" s="28"/>
      <c r="T201" s="28"/>
      <c r="U201" s="28">
        <v>5</v>
      </c>
      <c r="V201" s="28" t="s">
        <v>93</v>
      </c>
      <c r="W201" s="28"/>
      <c r="X201" s="28" t="s">
        <v>95</v>
      </c>
      <c r="Y201" s="31"/>
      <c r="Z201" s="28" t="s">
        <v>91</v>
      </c>
      <c r="AA201" s="28"/>
      <c r="AB201" s="28" t="s">
        <v>93</v>
      </c>
      <c r="AC201" s="28"/>
      <c r="AD201" s="28"/>
      <c r="AE201" s="28" t="s">
        <v>93</v>
      </c>
      <c r="AF201" s="28"/>
      <c r="AG201" s="31"/>
      <c r="AH201" s="28" t="s">
        <v>91</v>
      </c>
      <c r="AI201" s="28"/>
      <c r="AJ201" s="31"/>
      <c r="AK201" s="31"/>
      <c r="AL201" s="28" t="s">
        <v>91</v>
      </c>
      <c r="AM201" s="30"/>
    </row>
    <row r="202" spans="1:39" ht="26.25" customHeight="1" x14ac:dyDescent="0.2">
      <c r="A202" s="29">
        <v>44721.98461133102</v>
      </c>
      <c r="B202" s="26" t="s">
        <v>1143</v>
      </c>
      <c r="C202" s="26" t="s">
        <v>1144</v>
      </c>
      <c r="D202" s="26" t="s">
        <v>1145</v>
      </c>
      <c r="E202" s="26" t="s">
        <v>87</v>
      </c>
      <c r="F202" s="26">
        <v>1070026060</v>
      </c>
      <c r="G202" s="26" t="s">
        <v>1146</v>
      </c>
      <c r="H202" s="26" t="s">
        <v>1147</v>
      </c>
      <c r="I202" s="26" t="s">
        <v>1148</v>
      </c>
      <c r="J202" s="28" t="s">
        <v>91</v>
      </c>
      <c r="K202" s="28"/>
      <c r="L202" s="26" t="s">
        <v>92</v>
      </c>
      <c r="M202" s="28" t="s">
        <v>93</v>
      </c>
      <c r="N202" s="28"/>
      <c r="O202" s="30"/>
      <c r="P202" s="26" t="s">
        <v>1149</v>
      </c>
      <c r="Q202" s="30"/>
      <c r="R202" s="28"/>
      <c r="S202" s="28">
        <v>3</v>
      </c>
      <c r="T202" s="28"/>
      <c r="U202" s="28"/>
      <c r="V202" s="28"/>
      <c r="W202" s="28" t="s">
        <v>92</v>
      </c>
      <c r="X202" s="28" t="s">
        <v>95</v>
      </c>
      <c r="Y202" s="31"/>
      <c r="Z202" s="28" t="s">
        <v>91</v>
      </c>
      <c r="AA202" s="28"/>
      <c r="AB202" s="28"/>
      <c r="AC202" s="28"/>
      <c r="AD202" s="28" t="s">
        <v>83</v>
      </c>
      <c r="AE202" s="28" t="s">
        <v>93</v>
      </c>
      <c r="AF202" s="28"/>
      <c r="AG202" s="31"/>
      <c r="AH202" s="28"/>
      <c r="AI202" s="28" t="s">
        <v>92</v>
      </c>
      <c r="AJ202" s="28" t="s">
        <v>675</v>
      </c>
      <c r="AK202" s="28" t="s">
        <v>1150</v>
      </c>
      <c r="AL202" s="28" t="s">
        <v>91</v>
      </c>
      <c r="AM202" s="30"/>
    </row>
    <row r="203" spans="1:39" ht="26.25" customHeight="1" x14ac:dyDescent="0.2">
      <c r="A203" s="29">
        <v>44721.995771377318</v>
      </c>
      <c r="B203" s="26" t="s">
        <v>1151</v>
      </c>
      <c r="C203" s="26" t="s">
        <v>1152</v>
      </c>
      <c r="D203" s="26" t="s">
        <v>1153</v>
      </c>
      <c r="E203" s="26" t="s">
        <v>99</v>
      </c>
      <c r="F203" s="26">
        <v>1013270775</v>
      </c>
      <c r="G203" s="26" t="s">
        <v>369</v>
      </c>
      <c r="H203" s="26" t="s">
        <v>1154</v>
      </c>
      <c r="I203" s="26" t="s">
        <v>1103</v>
      </c>
      <c r="J203" s="28" t="s">
        <v>91</v>
      </c>
      <c r="K203" s="28"/>
      <c r="L203" s="26" t="s">
        <v>149</v>
      </c>
      <c r="M203" s="28" t="s">
        <v>93</v>
      </c>
      <c r="N203" s="28"/>
      <c r="O203" s="30"/>
      <c r="P203" s="26" t="s">
        <v>470</v>
      </c>
      <c r="Q203" s="30"/>
      <c r="R203" s="28">
        <v>2</v>
      </c>
      <c r="S203" s="28"/>
      <c r="T203" s="28"/>
      <c r="U203" s="28"/>
      <c r="V203" s="28"/>
      <c r="W203" s="28" t="s">
        <v>92</v>
      </c>
      <c r="X203" s="28" t="s">
        <v>95</v>
      </c>
      <c r="Y203" s="31"/>
      <c r="Z203" s="28"/>
      <c r="AA203" s="28" t="s">
        <v>92</v>
      </c>
      <c r="AB203" s="28"/>
      <c r="AC203" s="28"/>
      <c r="AD203" s="28" t="s">
        <v>83</v>
      </c>
      <c r="AE203" s="28" t="s">
        <v>93</v>
      </c>
      <c r="AF203" s="28"/>
      <c r="AG203" s="31"/>
      <c r="AH203" s="28"/>
      <c r="AI203" s="28" t="s">
        <v>92</v>
      </c>
      <c r="AJ203" s="28" t="s">
        <v>157</v>
      </c>
      <c r="AK203" s="28" t="s">
        <v>1155</v>
      </c>
      <c r="AL203" s="28" t="s">
        <v>91</v>
      </c>
      <c r="AM203" s="30"/>
    </row>
    <row r="204" spans="1:39" ht="60" customHeight="1" x14ac:dyDescent="0.2">
      <c r="A204" s="29">
        <v>44722.004691666662</v>
      </c>
      <c r="B204" s="26" t="s">
        <v>1156</v>
      </c>
      <c r="C204" s="26" t="s">
        <v>1157</v>
      </c>
      <c r="D204" s="26" t="s">
        <v>1158</v>
      </c>
      <c r="E204" s="26" t="s">
        <v>99</v>
      </c>
      <c r="F204" s="26">
        <v>1141120878</v>
      </c>
      <c r="G204" s="26" t="s">
        <v>351</v>
      </c>
      <c r="H204" s="26" t="s">
        <v>1159</v>
      </c>
      <c r="I204" s="26" t="s">
        <v>1059</v>
      </c>
      <c r="J204" s="28"/>
      <c r="K204" s="28" t="s">
        <v>92</v>
      </c>
      <c r="L204" s="26" t="s">
        <v>1160</v>
      </c>
      <c r="M204" s="28"/>
      <c r="N204" s="28" t="s">
        <v>92</v>
      </c>
      <c r="O204" s="26" t="s">
        <v>1161</v>
      </c>
      <c r="P204" s="26" t="s">
        <v>603</v>
      </c>
      <c r="Q204" s="30"/>
      <c r="R204" s="28"/>
      <c r="S204" s="28"/>
      <c r="T204" s="28">
        <v>4</v>
      </c>
      <c r="U204" s="28"/>
      <c r="V204" s="28" t="s">
        <v>93</v>
      </c>
      <c r="W204" s="28"/>
      <c r="X204" s="28" t="s">
        <v>95</v>
      </c>
      <c r="Y204" s="31"/>
      <c r="Z204" s="28" t="s">
        <v>91</v>
      </c>
      <c r="AA204" s="28"/>
      <c r="AB204" s="28"/>
      <c r="AC204" s="28"/>
      <c r="AD204" s="28" t="s">
        <v>83</v>
      </c>
      <c r="AE204" s="28" t="s">
        <v>93</v>
      </c>
      <c r="AF204" s="28"/>
      <c r="AG204" s="31"/>
      <c r="AH204" s="28" t="s">
        <v>91</v>
      </c>
      <c r="AI204" s="28"/>
      <c r="AJ204" s="31"/>
      <c r="AK204" s="31"/>
      <c r="AL204" s="28" t="s">
        <v>91</v>
      </c>
      <c r="AM204" s="30"/>
    </row>
    <row r="205" spans="1:39" ht="26.25" customHeight="1" x14ac:dyDescent="0.2">
      <c r="A205" s="29">
        <v>44722.025304560186</v>
      </c>
      <c r="B205" s="26" t="s">
        <v>1162</v>
      </c>
      <c r="C205" s="26" t="s">
        <v>1163</v>
      </c>
      <c r="D205" s="26" t="s">
        <v>1164</v>
      </c>
      <c r="E205" s="26" t="s">
        <v>99</v>
      </c>
      <c r="F205" s="26">
        <v>1043977779</v>
      </c>
      <c r="G205" s="26" t="s">
        <v>127</v>
      </c>
      <c r="H205" s="26" t="s">
        <v>1165</v>
      </c>
      <c r="I205" s="26" t="s">
        <v>1166</v>
      </c>
      <c r="J205" s="28" t="s">
        <v>91</v>
      </c>
      <c r="K205" s="28"/>
      <c r="L205" s="26" t="s">
        <v>1167</v>
      </c>
      <c r="M205" s="28" t="s">
        <v>93</v>
      </c>
      <c r="N205" s="28"/>
      <c r="O205" s="30"/>
      <c r="P205" s="26" t="s">
        <v>123</v>
      </c>
      <c r="Q205" s="30"/>
      <c r="R205" s="28"/>
      <c r="S205" s="28"/>
      <c r="T205" s="28"/>
      <c r="U205" s="28">
        <v>5</v>
      </c>
      <c r="V205" s="28" t="s">
        <v>93</v>
      </c>
      <c r="W205" s="28"/>
      <c r="X205" s="28" t="s">
        <v>95</v>
      </c>
      <c r="Y205" s="31"/>
      <c r="Z205" s="28" t="s">
        <v>91</v>
      </c>
      <c r="AA205" s="28"/>
      <c r="AB205" s="28"/>
      <c r="AC205" s="28"/>
      <c r="AD205" s="28" t="s">
        <v>83</v>
      </c>
      <c r="AE205" s="28" t="s">
        <v>93</v>
      </c>
      <c r="AF205" s="28"/>
      <c r="AG205" s="31"/>
      <c r="AH205" s="28" t="s">
        <v>91</v>
      </c>
      <c r="AI205" s="28"/>
      <c r="AJ205" s="31"/>
      <c r="AK205" s="31"/>
      <c r="AL205" s="28" t="s">
        <v>91</v>
      </c>
      <c r="AM205" s="30"/>
    </row>
    <row r="206" spans="1:39" ht="26.25" customHeight="1" x14ac:dyDescent="0.2">
      <c r="A206" s="29">
        <v>44722.032890717594</v>
      </c>
      <c r="B206" s="26" t="s">
        <v>1162</v>
      </c>
      <c r="C206" s="26" t="s">
        <v>1168</v>
      </c>
      <c r="D206" s="26" t="s">
        <v>1169</v>
      </c>
      <c r="E206" s="26" t="s">
        <v>99</v>
      </c>
      <c r="F206" s="26">
        <v>104397779</v>
      </c>
      <c r="G206" s="26" t="s">
        <v>612</v>
      </c>
      <c r="H206" s="26" t="s">
        <v>1170</v>
      </c>
      <c r="I206" s="26" t="s">
        <v>1171</v>
      </c>
      <c r="J206" s="28" t="s">
        <v>91</v>
      </c>
      <c r="K206" s="28"/>
      <c r="L206" s="26" t="s">
        <v>103</v>
      </c>
      <c r="M206" s="28" t="s">
        <v>93</v>
      </c>
      <c r="N206" s="28"/>
      <c r="O206" s="30"/>
      <c r="P206" s="26" t="s">
        <v>104</v>
      </c>
      <c r="Q206" s="30"/>
      <c r="R206" s="28"/>
      <c r="S206" s="28"/>
      <c r="T206" s="28"/>
      <c r="U206" s="28">
        <v>5</v>
      </c>
      <c r="V206" s="28" t="s">
        <v>93</v>
      </c>
      <c r="W206" s="28"/>
      <c r="X206" s="28" t="s">
        <v>95</v>
      </c>
      <c r="Y206" s="31"/>
      <c r="Z206" s="28" t="s">
        <v>91</v>
      </c>
      <c r="AA206" s="28"/>
      <c r="AB206" s="28" t="s">
        <v>93</v>
      </c>
      <c r="AC206" s="28"/>
      <c r="AD206" s="28"/>
      <c r="AE206" s="28" t="s">
        <v>93</v>
      </c>
      <c r="AF206" s="28"/>
      <c r="AG206" s="31"/>
      <c r="AH206" s="28" t="s">
        <v>91</v>
      </c>
      <c r="AI206" s="28"/>
      <c r="AJ206" s="31"/>
      <c r="AK206" s="31"/>
      <c r="AL206" s="28" t="s">
        <v>91</v>
      </c>
      <c r="AM206" s="30"/>
    </row>
    <row r="207" spans="1:39" ht="26.25" customHeight="1" x14ac:dyDescent="0.2">
      <c r="A207" s="29">
        <v>44722.070462835647</v>
      </c>
      <c r="B207" s="26" t="s">
        <v>1172</v>
      </c>
      <c r="C207" s="26" t="s">
        <v>1173</v>
      </c>
      <c r="D207" s="26" t="s">
        <v>1174</v>
      </c>
      <c r="E207" s="26" t="s">
        <v>99</v>
      </c>
      <c r="F207" s="26">
        <v>1076247906</v>
      </c>
      <c r="G207" s="26" t="s">
        <v>127</v>
      </c>
      <c r="H207" s="26" t="s">
        <v>687</v>
      </c>
      <c r="I207" s="26" t="s">
        <v>135</v>
      </c>
      <c r="J207" s="28" t="s">
        <v>91</v>
      </c>
      <c r="K207" s="28"/>
      <c r="L207" s="26" t="s">
        <v>92</v>
      </c>
      <c r="M207" s="28" t="s">
        <v>93</v>
      </c>
      <c r="N207" s="28"/>
      <c r="O207" s="30"/>
      <c r="P207" s="26" t="s">
        <v>94</v>
      </c>
      <c r="Q207" s="30"/>
      <c r="R207" s="28"/>
      <c r="S207" s="28"/>
      <c r="T207" s="28">
        <v>4</v>
      </c>
      <c r="U207" s="28"/>
      <c r="V207" s="28" t="s">
        <v>93</v>
      </c>
      <c r="W207" s="28"/>
      <c r="X207" s="28" t="s">
        <v>95</v>
      </c>
      <c r="Y207" s="31"/>
      <c r="Z207" s="28" t="s">
        <v>91</v>
      </c>
      <c r="AA207" s="28"/>
      <c r="AB207" s="28" t="s">
        <v>93</v>
      </c>
      <c r="AC207" s="28"/>
      <c r="AD207" s="28"/>
      <c r="AE207" s="28" t="s">
        <v>93</v>
      </c>
      <c r="AF207" s="28"/>
      <c r="AG207" s="31"/>
      <c r="AH207" s="28" t="s">
        <v>91</v>
      </c>
      <c r="AI207" s="28"/>
      <c r="AJ207" s="31"/>
      <c r="AK207" s="31"/>
      <c r="AL207" s="28" t="s">
        <v>91</v>
      </c>
      <c r="AM207" s="30"/>
    </row>
    <row r="208" spans="1:39" ht="26.25" customHeight="1" x14ac:dyDescent="0.2">
      <c r="A208" s="29">
        <v>44722.16046506945</v>
      </c>
      <c r="B208" s="26" t="s">
        <v>1175</v>
      </c>
      <c r="C208" s="26" t="s">
        <v>1176</v>
      </c>
      <c r="D208" s="26" t="s">
        <v>1177</v>
      </c>
      <c r="E208" s="26" t="s">
        <v>99</v>
      </c>
      <c r="F208" s="26">
        <v>1072657532</v>
      </c>
      <c r="G208" s="26" t="s">
        <v>108</v>
      </c>
      <c r="H208" s="26" t="s">
        <v>1178</v>
      </c>
      <c r="I208" s="26" t="s">
        <v>1179</v>
      </c>
      <c r="J208" s="28" t="s">
        <v>91</v>
      </c>
      <c r="K208" s="28"/>
      <c r="L208" s="26" t="s">
        <v>1180</v>
      </c>
      <c r="M208" s="28" t="s">
        <v>93</v>
      </c>
      <c r="N208" s="28"/>
      <c r="O208" s="30"/>
      <c r="P208" s="26" t="s">
        <v>104</v>
      </c>
      <c r="Q208" s="30"/>
      <c r="R208" s="28"/>
      <c r="S208" s="28"/>
      <c r="T208" s="28"/>
      <c r="U208" s="28">
        <v>5</v>
      </c>
      <c r="V208" s="28" t="s">
        <v>93</v>
      </c>
      <c r="W208" s="28"/>
      <c r="X208" s="28" t="s">
        <v>95</v>
      </c>
      <c r="Y208" s="31"/>
      <c r="Z208" s="28" t="s">
        <v>91</v>
      </c>
      <c r="AA208" s="28"/>
      <c r="AB208" s="28" t="s">
        <v>93</v>
      </c>
      <c r="AC208" s="28"/>
      <c r="AD208" s="28"/>
      <c r="AE208" s="28" t="s">
        <v>93</v>
      </c>
      <c r="AF208" s="28"/>
      <c r="AG208" s="31"/>
      <c r="AH208" s="28" t="s">
        <v>91</v>
      </c>
      <c r="AI208" s="28"/>
      <c r="AJ208" s="31"/>
      <c r="AK208" s="31"/>
      <c r="AL208" s="28" t="s">
        <v>91</v>
      </c>
      <c r="AM208" s="30"/>
    </row>
    <row r="209" spans="1:39" ht="26.25" customHeight="1" x14ac:dyDescent="0.2">
      <c r="A209" s="29">
        <v>44722.186508090279</v>
      </c>
      <c r="B209" s="26" t="s">
        <v>1181</v>
      </c>
      <c r="C209" s="26" t="s">
        <v>1182</v>
      </c>
      <c r="D209" s="26" t="s">
        <v>1183</v>
      </c>
      <c r="E209" s="26" t="s">
        <v>87</v>
      </c>
      <c r="F209" s="26">
        <v>1019910610</v>
      </c>
      <c r="G209" s="26" t="s">
        <v>193</v>
      </c>
      <c r="H209" s="26" t="s">
        <v>1184</v>
      </c>
      <c r="I209" s="26" t="s">
        <v>1185</v>
      </c>
      <c r="J209" s="28" t="s">
        <v>91</v>
      </c>
      <c r="K209" s="28"/>
      <c r="L209" s="26" t="s">
        <v>1186</v>
      </c>
      <c r="M209" s="28" t="s">
        <v>93</v>
      </c>
      <c r="N209" s="28"/>
      <c r="O209" s="30"/>
      <c r="P209" s="26" t="s">
        <v>104</v>
      </c>
      <c r="Q209" s="30"/>
      <c r="R209" s="28"/>
      <c r="S209" s="28"/>
      <c r="T209" s="28"/>
      <c r="U209" s="28">
        <v>5</v>
      </c>
      <c r="V209" s="28" t="s">
        <v>93</v>
      </c>
      <c r="W209" s="28"/>
      <c r="X209" s="28" t="s">
        <v>95</v>
      </c>
      <c r="Y209" s="31"/>
      <c r="Z209" s="28" t="s">
        <v>91</v>
      </c>
      <c r="AA209" s="28"/>
      <c r="AB209" s="28" t="s">
        <v>93</v>
      </c>
      <c r="AC209" s="28"/>
      <c r="AD209" s="28"/>
      <c r="AE209" s="28" t="s">
        <v>93</v>
      </c>
      <c r="AF209" s="28"/>
      <c r="AG209" s="31"/>
      <c r="AH209" s="28" t="s">
        <v>91</v>
      </c>
      <c r="AI209" s="28"/>
      <c r="AJ209" s="31"/>
      <c r="AK209" s="31"/>
      <c r="AL209" s="28" t="s">
        <v>91</v>
      </c>
      <c r="AM209" s="30"/>
    </row>
    <row r="210" spans="1:39" ht="26.25" customHeight="1" x14ac:dyDescent="0.2">
      <c r="A210" s="29">
        <v>44722.21015240741</v>
      </c>
      <c r="B210" s="26" t="s">
        <v>1187</v>
      </c>
      <c r="C210" s="26" t="s">
        <v>1188</v>
      </c>
      <c r="D210" s="26" t="s">
        <v>1189</v>
      </c>
      <c r="E210" s="26" t="s">
        <v>99</v>
      </c>
      <c r="F210" s="26">
        <v>1220217412</v>
      </c>
      <c r="G210" s="26" t="s">
        <v>331</v>
      </c>
      <c r="H210" s="26" t="s">
        <v>1190</v>
      </c>
      <c r="I210" s="26" t="s">
        <v>642</v>
      </c>
      <c r="J210" s="28" t="s">
        <v>91</v>
      </c>
      <c r="K210" s="28"/>
      <c r="L210" s="26" t="s">
        <v>1191</v>
      </c>
      <c r="M210" s="28" t="s">
        <v>93</v>
      </c>
      <c r="N210" s="28"/>
      <c r="O210" s="30"/>
      <c r="P210" s="26" t="s">
        <v>799</v>
      </c>
      <c r="Q210" s="30"/>
      <c r="R210" s="28"/>
      <c r="S210" s="28"/>
      <c r="T210" s="28"/>
      <c r="U210" s="28">
        <v>5</v>
      </c>
      <c r="V210" s="28" t="s">
        <v>93</v>
      </c>
      <c r="W210" s="28"/>
      <c r="X210" s="28" t="s">
        <v>95</v>
      </c>
      <c r="Y210" s="31"/>
      <c r="Z210" s="28" t="s">
        <v>91</v>
      </c>
      <c r="AA210" s="28"/>
      <c r="AB210" s="28" t="s">
        <v>93</v>
      </c>
      <c r="AC210" s="28"/>
      <c r="AD210" s="28"/>
      <c r="AE210" s="28" t="s">
        <v>93</v>
      </c>
      <c r="AF210" s="28"/>
      <c r="AG210" s="31"/>
      <c r="AH210" s="28" t="s">
        <v>91</v>
      </c>
      <c r="AI210" s="28"/>
      <c r="AJ210" s="31"/>
      <c r="AK210" s="31"/>
      <c r="AL210" s="28" t="s">
        <v>91</v>
      </c>
      <c r="AM210" s="30"/>
    </row>
    <row r="211" spans="1:39" ht="26.25" customHeight="1" x14ac:dyDescent="0.2">
      <c r="A211" s="29">
        <v>44722.222781053242</v>
      </c>
      <c r="B211" s="26" t="s">
        <v>1192</v>
      </c>
      <c r="C211" s="26" t="s">
        <v>1193</v>
      </c>
      <c r="D211" s="26" t="s">
        <v>1194</v>
      </c>
      <c r="E211" s="26" t="s">
        <v>99</v>
      </c>
      <c r="F211" s="26">
        <v>1035974580</v>
      </c>
      <c r="G211" s="26" t="s">
        <v>208</v>
      </c>
      <c r="H211" s="26" t="s">
        <v>1195</v>
      </c>
      <c r="I211" s="26" t="s">
        <v>1076</v>
      </c>
      <c r="J211" s="28" t="s">
        <v>91</v>
      </c>
      <c r="K211" s="28"/>
      <c r="L211" s="26" t="s">
        <v>92</v>
      </c>
      <c r="M211" s="28" t="s">
        <v>93</v>
      </c>
      <c r="N211" s="28"/>
      <c r="O211" s="30"/>
      <c r="P211" s="26" t="s">
        <v>104</v>
      </c>
      <c r="Q211" s="30"/>
      <c r="R211" s="28"/>
      <c r="S211" s="28"/>
      <c r="T211" s="28"/>
      <c r="U211" s="28">
        <v>5</v>
      </c>
      <c r="V211" s="28" t="s">
        <v>93</v>
      </c>
      <c r="W211" s="28"/>
      <c r="X211" s="28" t="s">
        <v>95</v>
      </c>
      <c r="Y211" s="31"/>
      <c r="Z211" s="28" t="s">
        <v>91</v>
      </c>
      <c r="AA211" s="28"/>
      <c r="AB211" s="28" t="s">
        <v>93</v>
      </c>
      <c r="AC211" s="28"/>
      <c r="AD211" s="28"/>
      <c r="AE211" s="28" t="s">
        <v>93</v>
      </c>
      <c r="AF211" s="28"/>
      <c r="AG211" s="31"/>
      <c r="AH211" s="28" t="s">
        <v>91</v>
      </c>
      <c r="AI211" s="28"/>
      <c r="AJ211" s="31"/>
      <c r="AK211" s="31"/>
      <c r="AL211" s="28" t="s">
        <v>91</v>
      </c>
      <c r="AM211" s="30"/>
    </row>
    <row r="212" spans="1:39" ht="26.25" customHeight="1" x14ac:dyDescent="0.2">
      <c r="A212" s="29">
        <v>44722.249272222223</v>
      </c>
      <c r="B212" s="26" t="s">
        <v>1196</v>
      </c>
      <c r="C212" s="26" t="s">
        <v>1197</v>
      </c>
      <c r="D212" s="26" t="s">
        <v>1198</v>
      </c>
      <c r="E212" s="26" t="s">
        <v>119</v>
      </c>
      <c r="F212" s="26">
        <v>20500083</v>
      </c>
      <c r="G212" s="26" t="s">
        <v>193</v>
      </c>
      <c r="H212" s="26" t="s">
        <v>1199</v>
      </c>
      <c r="I212" s="26" t="s">
        <v>1200</v>
      </c>
      <c r="J212" s="28"/>
      <c r="K212" s="28" t="s">
        <v>92</v>
      </c>
      <c r="L212" s="26" t="s">
        <v>1201</v>
      </c>
      <c r="M212" s="28" t="s">
        <v>93</v>
      </c>
      <c r="N212" s="28"/>
      <c r="O212" s="30"/>
      <c r="P212" s="26" t="s">
        <v>203</v>
      </c>
      <c r="Q212" s="30"/>
      <c r="R212" s="28"/>
      <c r="S212" s="28"/>
      <c r="T212" s="28"/>
      <c r="U212" s="28">
        <v>5</v>
      </c>
      <c r="V212" s="28" t="s">
        <v>93</v>
      </c>
      <c r="W212" s="28"/>
      <c r="X212" s="28" t="s">
        <v>95</v>
      </c>
      <c r="Y212" s="31"/>
      <c r="Z212" s="28" t="s">
        <v>91</v>
      </c>
      <c r="AA212" s="28"/>
      <c r="AB212" s="28" t="s">
        <v>93</v>
      </c>
      <c r="AC212" s="28"/>
      <c r="AD212" s="28"/>
      <c r="AE212" s="28" t="s">
        <v>93</v>
      </c>
      <c r="AF212" s="28"/>
      <c r="AG212" s="31"/>
      <c r="AH212" s="28"/>
      <c r="AI212" s="28" t="s">
        <v>92</v>
      </c>
      <c r="AJ212" s="28" t="s">
        <v>675</v>
      </c>
      <c r="AK212" s="28" t="s">
        <v>401</v>
      </c>
      <c r="AL212" s="28" t="s">
        <v>91</v>
      </c>
      <c r="AM212" s="30"/>
    </row>
    <row r="213" spans="1:39" ht="26.25" customHeight="1" x14ac:dyDescent="0.2">
      <c r="A213" s="29">
        <v>44722.251469525465</v>
      </c>
      <c r="B213" s="26" t="s">
        <v>1202</v>
      </c>
      <c r="C213" s="26" t="s">
        <v>1203</v>
      </c>
      <c r="D213" s="26" t="s">
        <v>929</v>
      </c>
      <c r="E213" s="26" t="s">
        <v>87</v>
      </c>
      <c r="F213" s="26">
        <v>1033117776</v>
      </c>
      <c r="G213" s="26" t="s">
        <v>140</v>
      </c>
      <c r="H213" s="26" t="s">
        <v>215</v>
      </c>
      <c r="I213" s="26" t="s">
        <v>1204</v>
      </c>
      <c r="J213" s="28" t="s">
        <v>91</v>
      </c>
      <c r="K213" s="28"/>
      <c r="L213" s="26" t="s">
        <v>1205</v>
      </c>
      <c r="M213" s="28" t="s">
        <v>93</v>
      </c>
      <c r="N213" s="28"/>
      <c r="O213" s="30"/>
      <c r="P213" s="26" t="s">
        <v>104</v>
      </c>
      <c r="Q213" s="30"/>
      <c r="R213" s="28"/>
      <c r="S213" s="28"/>
      <c r="T213" s="28"/>
      <c r="U213" s="28">
        <v>5</v>
      </c>
      <c r="V213" s="28" t="s">
        <v>93</v>
      </c>
      <c r="W213" s="28"/>
      <c r="X213" s="28" t="s">
        <v>95</v>
      </c>
      <c r="Y213" s="31"/>
      <c r="Z213" s="28" t="s">
        <v>91</v>
      </c>
      <c r="AA213" s="28"/>
      <c r="AB213" s="28" t="s">
        <v>93</v>
      </c>
      <c r="AC213" s="28"/>
      <c r="AD213" s="28"/>
      <c r="AE213" s="28" t="s">
        <v>93</v>
      </c>
      <c r="AF213" s="28"/>
      <c r="AG213" s="31"/>
      <c r="AH213" s="28" t="s">
        <v>91</v>
      </c>
      <c r="AI213" s="28"/>
      <c r="AJ213" s="31"/>
      <c r="AK213" s="31"/>
      <c r="AL213" s="28" t="s">
        <v>91</v>
      </c>
      <c r="AM213" s="30"/>
    </row>
    <row r="214" spans="1:39" ht="26.25" customHeight="1" x14ac:dyDescent="0.2">
      <c r="A214" s="29">
        <v>44722.266142812499</v>
      </c>
      <c r="B214" s="26" t="s">
        <v>1206</v>
      </c>
      <c r="C214" s="26" t="s">
        <v>1207</v>
      </c>
      <c r="D214" s="26" t="s">
        <v>1208</v>
      </c>
      <c r="E214" s="26" t="s">
        <v>99</v>
      </c>
      <c r="F214" s="26">
        <v>1075668500</v>
      </c>
      <c r="G214" s="26" t="s">
        <v>396</v>
      </c>
      <c r="H214" s="26" t="s">
        <v>530</v>
      </c>
      <c r="I214" s="26" t="s">
        <v>1209</v>
      </c>
      <c r="J214" s="28" t="s">
        <v>91</v>
      </c>
      <c r="K214" s="28"/>
      <c r="L214" s="26" t="s">
        <v>92</v>
      </c>
      <c r="M214" s="28" t="s">
        <v>93</v>
      </c>
      <c r="N214" s="28"/>
      <c r="O214" s="30"/>
      <c r="P214" s="26" t="s">
        <v>104</v>
      </c>
      <c r="Q214" s="30"/>
      <c r="R214" s="28"/>
      <c r="S214" s="28"/>
      <c r="T214" s="28"/>
      <c r="U214" s="28">
        <v>5</v>
      </c>
      <c r="V214" s="28" t="s">
        <v>93</v>
      </c>
      <c r="W214" s="28"/>
      <c r="X214" s="28" t="s">
        <v>95</v>
      </c>
      <c r="Y214" s="31"/>
      <c r="Z214" s="28" t="s">
        <v>91</v>
      </c>
      <c r="AA214" s="28"/>
      <c r="AB214" s="28" t="s">
        <v>93</v>
      </c>
      <c r="AC214" s="28"/>
      <c r="AD214" s="28"/>
      <c r="AE214" s="28" t="s">
        <v>93</v>
      </c>
      <c r="AF214" s="28"/>
      <c r="AG214" s="31"/>
      <c r="AH214" s="28" t="s">
        <v>91</v>
      </c>
      <c r="AI214" s="28"/>
      <c r="AJ214" s="31"/>
      <c r="AK214" s="31"/>
      <c r="AL214" s="28" t="s">
        <v>91</v>
      </c>
      <c r="AM214" s="30"/>
    </row>
    <row r="215" spans="1:39" ht="26.25" customHeight="1" x14ac:dyDescent="0.2">
      <c r="A215" s="29">
        <v>44722.278415289351</v>
      </c>
      <c r="B215" s="26" t="s">
        <v>1210</v>
      </c>
      <c r="C215" s="26" t="s">
        <v>1211</v>
      </c>
      <c r="D215" s="26" t="s">
        <v>1212</v>
      </c>
      <c r="E215" s="26" t="s">
        <v>99</v>
      </c>
      <c r="F215" s="26">
        <v>1141914636</v>
      </c>
      <c r="G215" s="26" t="s">
        <v>127</v>
      </c>
      <c r="H215" s="26" t="s">
        <v>1213</v>
      </c>
      <c r="I215" s="26" t="s">
        <v>1214</v>
      </c>
      <c r="J215" s="28"/>
      <c r="K215" s="28" t="s">
        <v>92</v>
      </c>
      <c r="L215" s="26" t="s">
        <v>1215</v>
      </c>
      <c r="M215" s="28" t="s">
        <v>93</v>
      </c>
      <c r="N215" s="28"/>
      <c r="O215" s="30"/>
      <c r="P215" s="26" t="s">
        <v>243</v>
      </c>
      <c r="Q215" s="30"/>
      <c r="R215" s="28"/>
      <c r="S215" s="28"/>
      <c r="T215" s="28">
        <v>4</v>
      </c>
      <c r="U215" s="28"/>
      <c r="V215" s="28"/>
      <c r="W215" s="28" t="s">
        <v>92</v>
      </c>
      <c r="X215" s="28" t="s">
        <v>95</v>
      </c>
      <c r="Y215" s="31"/>
      <c r="Z215" s="28" t="s">
        <v>91</v>
      </c>
      <c r="AA215" s="28"/>
      <c r="AB215" s="28" t="s">
        <v>93</v>
      </c>
      <c r="AC215" s="28"/>
      <c r="AD215" s="28"/>
      <c r="AE215" s="28" t="s">
        <v>93</v>
      </c>
      <c r="AF215" s="28"/>
      <c r="AG215" s="31"/>
      <c r="AH215" s="28"/>
      <c r="AI215" s="28" t="s">
        <v>92</v>
      </c>
      <c r="AJ215" s="28" t="s">
        <v>364</v>
      </c>
      <c r="AK215" s="28" t="s">
        <v>115</v>
      </c>
      <c r="AL215" s="28" t="s">
        <v>91</v>
      </c>
      <c r="AM215" s="30"/>
    </row>
    <row r="216" spans="1:39" ht="26.25" customHeight="1" x14ac:dyDescent="0.2">
      <c r="A216" s="29">
        <v>44722.281030289349</v>
      </c>
      <c r="B216" s="26" t="s">
        <v>1210</v>
      </c>
      <c r="C216" s="26" t="s">
        <v>1211</v>
      </c>
      <c r="D216" s="26" t="s">
        <v>1216</v>
      </c>
      <c r="E216" s="26" t="s">
        <v>87</v>
      </c>
      <c r="F216" s="26">
        <v>1070020537</v>
      </c>
      <c r="G216" s="26" t="s">
        <v>153</v>
      </c>
      <c r="H216" s="26" t="s">
        <v>1217</v>
      </c>
      <c r="I216" s="26" t="s">
        <v>155</v>
      </c>
      <c r="J216" s="28" t="s">
        <v>91</v>
      </c>
      <c r="K216" s="28"/>
      <c r="L216" s="26" t="s">
        <v>1218</v>
      </c>
      <c r="M216" s="28" t="s">
        <v>93</v>
      </c>
      <c r="N216" s="28"/>
      <c r="O216" s="30"/>
      <c r="P216" s="26" t="s">
        <v>123</v>
      </c>
      <c r="Q216" s="30"/>
      <c r="R216" s="28"/>
      <c r="S216" s="28"/>
      <c r="T216" s="28">
        <v>4</v>
      </c>
      <c r="U216" s="28"/>
      <c r="V216" s="28" t="s">
        <v>93</v>
      </c>
      <c r="W216" s="28"/>
      <c r="X216" s="28" t="s">
        <v>95</v>
      </c>
      <c r="Y216" s="31"/>
      <c r="Z216" s="28" t="s">
        <v>91</v>
      </c>
      <c r="AA216" s="28"/>
      <c r="AB216" s="28" t="s">
        <v>93</v>
      </c>
      <c r="AC216" s="28"/>
      <c r="AD216" s="28"/>
      <c r="AE216" s="28" t="s">
        <v>93</v>
      </c>
      <c r="AF216" s="28"/>
      <c r="AG216" s="31"/>
      <c r="AH216" s="28"/>
      <c r="AI216" s="28" t="s">
        <v>92</v>
      </c>
      <c r="AJ216" s="28" t="s">
        <v>157</v>
      </c>
      <c r="AK216" s="28" t="s">
        <v>158</v>
      </c>
      <c r="AL216" s="28" t="s">
        <v>91</v>
      </c>
      <c r="AM216" s="30"/>
    </row>
    <row r="217" spans="1:39" ht="26.25" customHeight="1" x14ac:dyDescent="0.2">
      <c r="A217" s="29">
        <v>44722.281469537033</v>
      </c>
      <c r="B217" s="26" t="s">
        <v>1219</v>
      </c>
      <c r="C217" s="26" t="s">
        <v>1220</v>
      </c>
      <c r="D217" s="26" t="s">
        <v>1221</v>
      </c>
      <c r="E217" s="26" t="s">
        <v>87</v>
      </c>
      <c r="F217" s="26">
        <v>1014883920</v>
      </c>
      <c r="G217" s="26" t="s">
        <v>179</v>
      </c>
      <c r="H217" s="26" t="s">
        <v>831</v>
      </c>
      <c r="I217" s="26" t="s">
        <v>181</v>
      </c>
      <c r="J217" s="28" t="s">
        <v>91</v>
      </c>
      <c r="K217" s="28"/>
      <c r="L217" s="26" t="s">
        <v>172</v>
      </c>
      <c r="M217" s="28" t="s">
        <v>93</v>
      </c>
      <c r="N217" s="28"/>
      <c r="O217" s="30"/>
      <c r="P217" s="26" t="s">
        <v>1222</v>
      </c>
      <c r="Q217" s="30"/>
      <c r="R217" s="28"/>
      <c r="S217" s="28"/>
      <c r="T217" s="28"/>
      <c r="U217" s="28">
        <v>5</v>
      </c>
      <c r="V217" s="28" t="s">
        <v>93</v>
      </c>
      <c r="W217" s="28"/>
      <c r="X217" s="28" t="s">
        <v>95</v>
      </c>
      <c r="Y217" s="31"/>
      <c r="Z217" s="28" t="s">
        <v>91</v>
      </c>
      <c r="AA217" s="28"/>
      <c r="AB217" s="28" t="s">
        <v>93</v>
      </c>
      <c r="AC217" s="28"/>
      <c r="AD217" s="28"/>
      <c r="AE217" s="28" t="s">
        <v>93</v>
      </c>
      <c r="AF217" s="28"/>
      <c r="AG217" s="31"/>
      <c r="AH217" s="28"/>
      <c r="AI217" s="28" t="s">
        <v>92</v>
      </c>
      <c r="AJ217" s="28" t="s">
        <v>244</v>
      </c>
      <c r="AK217" s="28" t="s">
        <v>1223</v>
      </c>
      <c r="AL217" s="28" t="s">
        <v>91</v>
      </c>
      <c r="AM217" s="30"/>
    </row>
    <row r="218" spans="1:39" ht="26.25" customHeight="1" x14ac:dyDescent="0.2">
      <c r="A218" s="29">
        <v>44722.286069849535</v>
      </c>
      <c r="B218" s="26" t="s">
        <v>1224</v>
      </c>
      <c r="C218" s="26" t="s">
        <v>1225</v>
      </c>
      <c r="D218" s="26" t="s">
        <v>1226</v>
      </c>
      <c r="E218" s="26" t="s">
        <v>99</v>
      </c>
      <c r="F218" s="26">
        <v>1070017979</v>
      </c>
      <c r="G218" s="26" t="s">
        <v>369</v>
      </c>
      <c r="H218" s="26" t="s">
        <v>1227</v>
      </c>
      <c r="I218" s="26" t="s">
        <v>1228</v>
      </c>
      <c r="J218" s="28" t="s">
        <v>91</v>
      </c>
      <c r="K218" s="28"/>
      <c r="L218" s="26" t="s">
        <v>92</v>
      </c>
      <c r="M218" s="28" t="s">
        <v>93</v>
      </c>
      <c r="N218" s="28"/>
      <c r="O218" s="30"/>
      <c r="P218" s="26" t="s">
        <v>104</v>
      </c>
      <c r="Q218" s="30"/>
      <c r="R218" s="28"/>
      <c r="S218" s="28"/>
      <c r="T218" s="28">
        <v>4</v>
      </c>
      <c r="U218" s="28"/>
      <c r="V218" s="28" t="s">
        <v>93</v>
      </c>
      <c r="W218" s="28"/>
      <c r="X218" s="28" t="s">
        <v>95</v>
      </c>
      <c r="Y218" s="31"/>
      <c r="Z218" s="28" t="s">
        <v>91</v>
      </c>
      <c r="AA218" s="28"/>
      <c r="AB218" s="28" t="s">
        <v>93</v>
      </c>
      <c r="AC218" s="28"/>
      <c r="AD218" s="28"/>
      <c r="AE218" s="28" t="s">
        <v>93</v>
      </c>
      <c r="AF218" s="28"/>
      <c r="AG218" s="31"/>
      <c r="AH218" s="28"/>
      <c r="AI218" s="28" t="s">
        <v>92</v>
      </c>
      <c r="AJ218" s="28" t="s">
        <v>157</v>
      </c>
      <c r="AK218" s="28" t="s">
        <v>1229</v>
      </c>
      <c r="AL218" s="28" t="s">
        <v>91</v>
      </c>
      <c r="AM218" s="30"/>
    </row>
    <row r="219" spans="1:39" ht="26.25" customHeight="1" x14ac:dyDescent="0.2">
      <c r="A219" s="29">
        <v>44722.289633055552</v>
      </c>
      <c r="B219" s="26" t="s">
        <v>1230</v>
      </c>
      <c r="C219" s="26" t="s">
        <v>1231</v>
      </c>
      <c r="D219" s="26" t="s">
        <v>1232</v>
      </c>
      <c r="E219" s="26" t="s">
        <v>99</v>
      </c>
      <c r="F219" s="26">
        <v>1011225935</v>
      </c>
      <c r="G219" s="26" t="s">
        <v>351</v>
      </c>
      <c r="H219" s="26" t="s">
        <v>1233</v>
      </c>
      <c r="I219" s="26" t="s">
        <v>1234</v>
      </c>
      <c r="J219" s="28" t="s">
        <v>91</v>
      </c>
      <c r="K219" s="28"/>
      <c r="L219" s="26" t="s">
        <v>1235</v>
      </c>
      <c r="M219" s="28"/>
      <c r="N219" s="28" t="s">
        <v>92</v>
      </c>
      <c r="O219" s="26" t="s">
        <v>1236</v>
      </c>
      <c r="P219" s="26" t="s">
        <v>919</v>
      </c>
      <c r="Q219" s="30"/>
      <c r="R219" s="28"/>
      <c r="S219" s="28"/>
      <c r="T219" s="28">
        <v>4</v>
      </c>
      <c r="U219" s="28"/>
      <c r="V219" s="28" t="s">
        <v>93</v>
      </c>
      <c r="W219" s="28"/>
      <c r="X219" s="28" t="s">
        <v>95</v>
      </c>
      <c r="Y219" s="31"/>
      <c r="Z219" s="28"/>
      <c r="AA219" s="28" t="s">
        <v>92</v>
      </c>
      <c r="AB219" s="28"/>
      <c r="AC219" s="28"/>
      <c r="AD219" s="28" t="s">
        <v>83</v>
      </c>
      <c r="AE219" s="28" t="s">
        <v>93</v>
      </c>
      <c r="AF219" s="28"/>
      <c r="AG219" s="31"/>
      <c r="AH219" s="28" t="s">
        <v>91</v>
      </c>
      <c r="AI219" s="28"/>
      <c r="AJ219" s="31"/>
      <c r="AK219" s="31"/>
      <c r="AL219" s="28" t="s">
        <v>91</v>
      </c>
      <c r="AM219" s="30"/>
    </row>
    <row r="220" spans="1:39" ht="26.25" customHeight="1" x14ac:dyDescent="0.2">
      <c r="A220" s="29">
        <v>44722.303392326387</v>
      </c>
      <c r="B220" s="26" t="s">
        <v>1237</v>
      </c>
      <c r="C220" s="26" t="s">
        <v>1238</v>
      </c>
      <c r="D220" s="26" t="s">
        <v>1239</v>
      </c>
      <c r="E220" s="26" t="s">
        <v>99</v>
      </c>
      <c r="F220" s="26">
        <v>1141519095</v>
      </c>
      <c r="G220" s="26" t="s">
        <v>208</v>
      </c>
      <c r="H220" s="26" t="s">
        <v>1240</v>
      </c>
      <c r="I220" s="26" t="s">
        <v>1241</v>
      </c>
      <c r="J220" s="28" t="s">
        <v>91</v>
      </c>
      <c r="K220" s="28"/>
      <c r="L220" s="26" t="s">
        <v>1242</v>
      </c>
      <c r="M220" s="28" t="s">
        <v>93</v>
      </c>
      <c r="N220" s="28"/>
      <c r="O220" s="30"/>
      <c r="P220" s="26" t="s">
        <v>104</v>
      </c>
      <c r="Q220" s="30"/>
      <c r="R220" s="28"/>
      <c r="S220" s="28"/>
      <c r="T220" s="28">
        <v>4</v>
      </c>
      <c r="U220" s="28"/>
      <c r="V220" s="28" t="s">
        <v>93</v>
      </c>
      <c r="W220" s="28"/>
      <c r="X220" s="28" t="s">
        <v>95</v>
      </c>
      <c r="Y220" s="31"/>
      <c r="Z220" s="28" t="s">
        <v>91</v>
      </c>
      <c r="AA220" s="28"/>
      <c r="AB220" s="28" t="s">
        <v>93</v>
      </c>
      <c r="AC220" s="28"/>
      <c r="AD220" s="28"/>
      <c r="AE220" s="28" t="s">
        <v>93</v>
      </c>
      <c r="AF220" s="28"/>
      <c r="AG220" s="31"/>
      <c r="AH220" s="28"/>
      <c r="AI220" s="28" t="s">
        <v>92</v>
      </c>
      <c r="AJ220" s="28" t="s">
        <v>560</v>
      </c>
      <c r="AK220" s="28" t="s">
        <v>1243</v>
      </c>
      <c r="AL220" s="28" t="s">
        <v>91</v>
      </c>
      <c r="AM220" s="30"/>
    </row>
    <row r="221" spans="1:39" ht="26.25" customHeight="1" x14ac:dyDescent="0.2">
      <c r="A221" s="29">
        <v>44722.30509623843</v>
      </c>
      <c r="B221" s="26" t="s">
        <v>1244</v>
      </c>
      <c r="C221" s="26" t="s">
        <v>1245</v>
      </c>
      <c r="D221" s="26" t="s">
        <v>1246</v>
      </c>
      <c r="E221" s="26" t="s">
        <v>99</v>
      </c>
      <c r="F221" s="26">
        <v>1010966055</v>
      </c>
      <c r="G221" s="26" t="s">
        <v>369</v>
      </c>
      <c r="H221" s="26" t="s">
        <v>1247</v>
      </c>
      <c r="I221" s="26" t="s">
        <v>1248</v>
      </c>
      <c r="J221" s="28" t="s">
        <v>91</v>
      </c>
      <c r="K221" s="28"/>
      <c r="L221" s="26" t="s">
        <v>82</v>
      </c>
      <c r="M221" s="28" t="s">
        <v>93</v>
      </c>
      <c r="N221" s="28"/>
      <c r="O221" s="30"/>
      <c r="P221" s="26" t="s">
        <v>123</v>
      </c>
      <c r="Q221" s="30"/>
      <c r="R221" s="28"/>
      <c r="S221" s="28"/>
      <c r="T221" s="28"/>
      <c r="U221" s="28">
        <v>5</v>
      </c>
      <c r="V221" s="28" t="s">
        <v>93</v>
      </c>
      <c r="W221" s="28"/>
      <c r="X221" s="28" t="s">
        <v>95</v>
      </c>
      <c r="Y221" s="31"/>
      <c r="Z221" s="28" t="s">
        <v>91</v>
      </c>
      <c r="AA221" s="28"/>
      <c r="AB221" s="28" t="s">
        <v>93</v>
      </c>
      <c r="AC221" s="28"/>
      <c r="AD221" s="28"/>
      <c r="AE221" s="28" t="s">
        <v>93</v>
      </c>
      <c r="AF221" s="28"/>
      <c r="AG221" s="31"/>
      <c r="AH221" s="28"/>
      <c r="AI221" s="28" t="s">
        <v>92</v>
      </c>
      <c r="AJ221" s="28" t="s">
        <v>157</v>
      </c>
      <c r="AK221" s="28" t="s">
        <v>1155</v>
      </c>
      <c r="AL221" s="28" t="s">
        <v>91</v>
      </c>
      <c r="AM221" s="30"/>
    </row>
    <row r="222" spans="1:39" ht="26.25" customHeight="1" x14ac:dyDescent="0.2">
      <c r="A222" s="29">
        <v>44722.317548472223</v>
      </c>
      <c r="B222" s="26" t="s">
        <v>1123</v>
      </c>
      <c r="C222" s="26" t="s">
        <v>1124</v>
      </c>
      <c r="D222" s="26" t="s">
        <v>790</v>
      </c>
      <c r="E222" s="26" t="s">
        <v>99</v>
      </c>
      <c r="F222" s="26">
        <v>1013009977</v>
      </c>
      <c r="G222" s="26" t="s">
        <v>1249</v>
      </c>
      <c r="H222" s="26" t="s">
        <v>1250</v>
      </c>
      <c r="I222" s="26" t="s">
        <v>1251</v>
      </c>
      <c r="J222" s="28" t="s">
        <v>91</v>
      </c>
      <c r="K222" s="28"/>
      <c r="L222" s="26" t="s">
        <v>149</v>
      </c>
      <c r="M222" s="28" t="s">
        <v>93</v>
      </c>
      <c r="N222" s="28"/>
      <c r="O222" s="30"/>
      <c r="P222" s="26" t="s">
        <v>104</v>
      </c>
      <c r="Q222" s="30"/>
      <c r="R222" s="28"/>
      <c r="S222" s="28"/>
      <c r="T222" s="28"/>
      <c r="U222" s="28">
        <v>5</v>
      </c>
      <c r="V222" s="28" t="s">
        <v>93</v>
      </c>
      <c r="W222" s="28"/>
      <c r="X222" s="28" t="s">
        <v>95</v>
      </c>
      <c r="Y222" s="31"/>
      <c r="Z222" s="28" t="s">
        <v>91</v>
      </c>
      <c r="AA222" s="28"/>
      <c r="AB222" s="28" t="s">
        <v>93</v>
      </c>
      <c r="AC222" s="28"/>
      <c r="AD222" s="28"/>
      <c r="AE222" s="28" t="s">
        <v>93</v>
      </c>
      <c r="AF222" s="28"/>
      <c r="AG222" s="31"/>
      <c r="AH222" s="28" t="s">
        <v>91</v>
      </c>
      <c r="AI222" s="28"/>
      <c r="AJ222" s="31"/>
      <c r="AK222" s="31"/>
      <c r="AL222" s="28" t="s">
        <v>91</v>
      </c>
      <c r="AM222" s="30"/>
    </row>
    <row r="223" spans="1:39" ht="26.25" customHeight="1" x14ac:dyDescent="0.2">
      <c r="A223" s="29">
        <v>44722.317804652776</v>
      </c>
      <c r="B223" s="26" t="s">
        <v>1252</v>
      </c>
      <c r="C223" s="26" t="s">
        <v>1253</v>
      </c>
      <c r="D223" s="26" t="s">
        <v>1254</v>
      </c>
      <c r="E223" s="26" t="s">
        <v>119</v>
      </c>
      <c r="F223" s="26">
        <v>43208193</v>
      </c>
      <c r="G223" s="26" t="s">
        <v>193</v>
      </c>
      <c r="H223" s="26" t="s">
        <v>1038</v>
      </c>
      <c r="I223" s="26" t="s">
        <v>1255</v>
      </c>
      <c r="J223" s="28"/>
      <c r="K223" s="28" t="s">
        <v>92</v>
      </c>
      <c r="L223" s="26" t="s">
        <v>1256</v>
      </c>
      <c r="M223" s="28"/>
      <c r="N223" s="28" t="s">
        <v>92</v>
      </c>
      <c r="O223" s="26" t="s">
        <v>1257</v>
      </c>
      <c r="P223" s="26" t="s">
        <v>123</v>
      </c>
      <c r="Q223" s="30"/>
      <c r="R223" s="28"/>
      <c r="S223" s="28"/>
      <c r="T223" s="28"/>
      <c r="U223" s="28">
        <v>5</v>
      </c>
      <c r="V223" s="28" t="s">
        <v>93</v>
      </c>
      <c r="W223" s="28"/>
      <c r="X223" s="28" t="s">
        <v>95</v>
      </c>
      <c r="Y223" s="31"/>
      <c r="Z223" s="28" t="s">
        <v>91</v>
      </c>
      <c r="AA223" s="28"/>
      <c r="AB223" s="28" t="s">
        <v>93</v>
      </c>
      <c r="AC223" s="28"/>
      <c r="AD223" s="28"/>
      <c r="AE223" s="28" t="s">
        <v>93</v>
      </c>
      <c r="AF223" s="28"/>
      <c r="AG223" s="31"/>
      <c r="AH223" s="28" t="s">
        <v>91</v>
      </c>
      <c r="AI223" s="28"/>
      <c r="AJ223" s="31"/>
      <c r="AK223" s="31"/>
      <c r="AL223" s="28" t="s">
        <v>91</v>
      </c>
      <c r="AM223" s="30"/>
    </row>
    <row r="224" spans="1:39" ht="26.25" customHeight="1" x14ac:dyDescent="0.2">
      <c r="A224" s="29">
        <v>44722.318228738426</v>
      </c>
      <c r="B224" s="26" t="s">
        <v>1258</v>
      </c>
      <c r="C224" s="26" t="s">
        <v>1259</v>
      </c>
      <c r="D224" s="26" t="s">
        <v>1260</v>
      </c>
      <c r="E224" s="26" t="s">
        <v>99</v>
      </c>
      <c r="F224" s="26">
        <v>1073483278</v>
      </c>
      <c r="G224" s="26" t="s">
        <v>396</v>
      </c>
      <c r="H224" s="26" t="s">
        <v>715</v>
      </c>
      <c r="I224" s="26" t="s">
        <v>694</v>
      </c>
      <c r="J224" s="28" t="s">
        <v>91</v>
      </c>
      <c r="K224" s="28"/>
      <c r="L224" s="26" t="s">
        <v>1261</v>
      </c>
      <c r="M224" s="28" t="s">
        <v>93</v>
      </c>
      <c r="N224" s="28"/>
      <c r="O224" s="30"/>
      <c r="P224" s="26" t="s">
        <v>104</v>
      </c>
      <c r="Q224" s="30"/>
      <c r="R224" s="28"/>
      <c r="S224" s="28"/>
      <c r="T224" s="28"/>
      <c r="U224" s="28">
        <v>5</v>
      </c>
      <c r="V224" s="28" t="s">
        <v>93</v>
      </c>
      <c r="W224" s="28"/>
      <c r="X224" s="28" t="s">
        <v>95</v>
      </c>
      <c r="Y224" s="31"/>
      <c r="Z224" s="28" t="s">
        <v>91</v>
      </c>
      <c r="AA224" s="28"/>
      <c r="AB224" s="28" t="s">
        <v>93</v>
      </c>
      <c r="AC224" s="28"/>
      <c r="AD224" s="28"/>
      <c r="AE224" s="28" t="s">
        <v>93</v>
      </c>
      <c r="AF224" s="28"/>
      <c r="AG224" s="31"/>
      <c r="AH224" s="28" t="s">
        <v>91</v>
      </c>
      <c r="AI224" s="28"/>
      <c r="AJ224" s="31"/>
      <c r="AK224" s="31"/>
      <c r="AL224" s="28" t="s">
        <v>91</v>
      </c>
      <c r="AM224" s="30"/>
    </row>
    <row r="225" spans="1:39" ht="26.25" customHeight="1" x14ac:dyDescent="0.2">
      <c r="A225" s="29">
        <v>44722.322113923612</v>
      </c>
      <c r="B225" s="26" t="s">
        <v>1262</v>
      </c>
      <c r="C225" s="26" t="s">
        <v>1263</v>
      </c>
      <c r="D225" s="26" t="s">
        <v>1264</v>
      </c>
      <c r="E225" s="26" t="s">
        <v>99</v>
      </c>
      <c r="F225" s="26">
        <v>1013013173</v>
      </c>
      <c r="G225" s="26" t="s">
        <v>108</v>
      </c>
      <c r="H225" s="26" t="s">
        <v>1265</v>
      </c>
      <c r="I225" s="26" t="s">
        <v>1266</v>
      </c>
      <c r="J225" s="28" t="s">
        <v>91</v>
      </c>
      <c r="K225" s="28"/>
      <c r="L225" s="26" t="s">
        <v>1267</v>
      </c>
      <c r="M225" s="28" t="s">
        <v>93</v>
      </c>
      <c r="N225" s="28"/>
      <c r="O225" s="30"/>
      <c r="P225" s="26" t="s">
        <v>1149</v>
      </c>
      <c r="Q225" s="30"/>
      <c r="R225" s="28"/>
      <c r="S225" s="28"/>
      <c r="T225" s="28">
        <v>4</v>
      </c>
      <c r="U225" s="28"/>
      <c r="V225" s="28"/>
      <c r="W225" s="28" t="s">
        <v>92</v>
      </c>
      <c r="X225" s="28" t="s">
        <v>113</v>
      </c>
      <c r="Y225" s="31"/>
      <c r="Z225" s="28" t="s">
        <v>91</v>
      </c>
      <c r="AA225" s="28"/>
      <c r="AB225" s="28"/>
      <c r="AC225" s="28"/>
      <c r="AD225" s="28" t="s">
        <v>83</v>
      </c>
      <c r="AE225" s="28"/>
      <c r="AF225" s="28" t="s">
        <v>92</v>
      </c>
      <c r="AG225" s="28" t="s">
        <v>1268</v>
      </c>
      <c r="AH225" s="28"/>
      <c r="AI225" s="28" t="s">
        <v>92</v>
      </c>
      <c r="AJ225" s="28" t="s">
        <v>427</v>
      </c>
      <c r="AK225" s="28" t="s">
        <v>1269</v>
      </c>
      <c r="AL225" s="28" t="s">
        <v>91</v>
      </c>
      <c r="AM225" s="30"/>
    </row>
    <row r="226" spans="1:39" ht="26.25" customHeight="1" x14ac:dyDescent="0.2">
      <c r="A226" s="29">
        <v>44722.329906770829</v>
      </c>
      <c r="B226" s="26" t="s">
        <v>1270</v>
      </c>
      <c r="C226" s="26" t="s">
        <v>1271</v>
      </c>
      <c r="D226" s="26" t="s">
        <v>1272</v>
      </c>
      <c r="E226" s="26" t="s">
        <v>99</v>
      </c>
      <c r="F226" s="26">
        <v>1072667370</v>
      </c>
      <c r="G226" s="26" t="s">
        <v>127</v>
      </c>
      <c r="H226" s="26" t="s">
        <v>215</v>
      </c>
      <c r="I226" s="26" t="s">
        <v>1081</v>
      </c>
      <c r="J226" s="28" t="s">
        <v>91</v>
      </c>
      <c r="K226" s="28"/>
      <c r="L226" s="26" t="s">
        <v>149</v>
      </c>
      <c r="M226" s="28" t="s">
        <v>93</v>
      </c>
      <c r="N226" s="28"/>
      <c r="O226" s="30"/>
      <c r="P226" s="26" t="s">
        <v>104</v>
      </c>
      <c r="Q226" s="30"/>
      <c r="R226" s="28"/>
      <c r="S226" s="28"/>
      <c r="T226" s="28"/>
      <c r="U226" s="28">
        <v>5</v>
      </c>
      <c r="V226" s="28" t="s">
        <v>93</v>
      </c>
      <c r="W226" s="28"/>
      <c r="X226" s="28" t="s">
        <v>113</v>
      </c>
      <c r="Y226" s="31"/>
      <c r="Z226" s="28" t="s">
        <v>91</v>
      </c>
      <c r="AA226" s="28"/>
      <c r="AB226" s="28" t="s">
        <v>93</v>
      </c>
      <c r="AC226" s="28"/>
      <c r="AD226" s="28"/>
      <c r="AE226" s="28" t="s">
        <v>93</v>
      </c>
      <c r="AF226" s="28"/>
      <c r="AG226" s="31"/>
      <c r="AH226" s="28" t="s">
        <v>91</v>
      </c>
      <c r="AI226" s="28"/>
      <c r="AJ226" s="31"/>
      <c r="AK226" s="31"/>
      <c r="AL226" s="28" t="s">
        <v>91</v>
      </c>
      <c r="AM226" s="30"/>
    </row>
    <row r="227" spans="1:39" ht="26.25" customHeight="1" x14ac:dyDescent="0.2">
      <c r="A227" s="29">
        <v>44722.334558680552</v>
      </c>
      <c r="B227" s="26" t="s">
        <v>1273</v>
      </c>
      <c r="C227" s="26" t="s">
        <v>1274</v>
      </c>
      <c r="D227" s="26" t="s">
        <v>1275</v>
      </c>
      <c r="E227" s="26" t="s">
        <v>99</v>
      </c>
      <c r="F227" s="26">
        <v>1032943908</v>
      </c>
      <c r="G227" s="26" t="s">
        <v>208</v>
      </c>
      <c r="H227" s="26" t="s">
        <v>892</v>
      </c>
      <c r="I227" s="26" t="s">
        <v>1276</v>
      </c>
      <c r="J227" s="28" t="s">
        <v>91</v>
      </c>
      <c r="K227" s="28"/>
      <c r="L227" s="26" t="s">
        <v>1277</v>
      </c>
      <c r="M227" s="28" t="s">
        <v>93</v>
      </c>
      <c r="N227" s="28"/>
      <c r="O227" s="30"/>
      <c r="P227" s="26" t="s">
        <v>104</v>
      </c>
      <c r="Q227" s="30"/>
      <c r="R227" s="28"/>
      <c r="S227" s="28"/>
      <c r="T227" s="28"/>
      <c r="U227" s="28">
        <v>5</v>
      </c>
      <c r="V227" s="28" t="s">
        <v>93</v>
      </c>
      <c r="W227" s="28"/>
      <c r="X227" s="28" t="s">
        <v>95</v>
      </c>
      <c r="Y227" s="31"/>
      <c r="Z227" s="28" t="s">
        <v>91</v>
      </c>
      <c r="AA227" s="28"/>
      <c r="AB227" s="28" t="s">
        <v>93</v>
      </c>
      <c r="AC227" s="28"/>
      <c r="AD227" s="28"/>
      <c r="AE227" s="28" t="s">
        <v>93</v>
      </c>
      <c r="AF227" s="28"/>
      <c r="AG227" s="31"/>
      <c r="AH227" s="28" t="s">
        <v>91</v>
      </c>
      <c r="AI227" s="28"/>
      <c r="AJ227" s="31"/>
      <c r="AK227" s="31"/>
      <c r="AL227" s="28" t="s">
        <v>91</v>
      </c>
      <c r="AM227" s="30"/>
    </row>
    <row r="228" spans="1:39" ht="26.25" customHeight="1" x14ac:dyDescent="0.2">
      <c r="A228" s="29">
        <v>44722.334676099534</v>
      </c>
      <c r="B228" s="26" t="s">
        <v>1278</v>
      </c>
      <c r="C228" s="26" t="s">
        <v>1279</v>
      </c>
      <c r="D228" s="26" t="s">
        <v>1280</v>
      </c>
      <c r="E228" s="26" t="s">
        <v>99</v>
      </c>
      <c r="F228" s="26">
        <v>1222209850</v>
      </c>
      <c r="G228" s="26" t="s">
        <v>100</v>
      </c>
      <c r="H228" s="26" t="s">
        <v>1281</v>
      </c>
      <c r="I228" s="26" t="s">
        <v>305</v>
      </c>
      <c r="J228" s="28" t="s">
        <v>91</v>
      </c>
      <c r="K228" s="28"/>
      <c r="L228" s="26" t="s">
        <v>92</v>
      </c>
      <c r="M228" s="28" t="s">
        <v>93</v>
      </c>
      <c r="N228" s="28"/>
      <c r="O228" s="30"/>
      <c r="P228" s="26" t="s">
        <v>104</v>
      </c>
      <c r="Q228" s="30"/>
      <c r="R228" s="28"/>
      <c r="S228" s="28"/>
      <c r="T228" s="28"/>
      <c r="U228" s="28">
        <v>5</v>
      </c>
      <c r="V228" s="28" t="s">
        <v>93</v>
      </c>
      <c r="W228" s="28"/>
      <c r="X228" s="28" t="s">
        <v>95</v>
      </c>
      <c r="Y228" s="31"/>
      <c r="Z228" s="28" t="s">
        <v>91</v>
      </c>
      <c r="AA228" s="28"/>
      <c r="AB228" s="28" t="s">
        <v>93</v>
      </c>
      <c r="AC228" s="28"/>
      <c r="AD228" s="28"/>
      <c r="AE228" s="28" t="s">
        <v>93</v>
      </c>
      <c r="AF228" s="28"/>
      <c r="AG228" s="31"/>
      <c r="AH228" s="28" t="s">
        <v>91</v>
      </c>
      <c r="AI228" s="28"/>
      <c r="AJ228" s="31"/>
      <c r="AK228" s="31"/>
      <c r="AL228" s="28" t="s">
        <v>91</v>
      </c>
      <c r="AM228" s="30"/>
    </row>
    <row r="229" spans="1:39" ht="26.25" customHeight="1" x14ac:dyDescent="0.2">
      <c r="A229" s="29">
        <v>44722.338741111111</v>
      </c>
      <c r="B229" s="26" t="s">
        <v>1282</v>
      </c>
      <c r="C229" s="26" t="s">
        <v>1283</v>
      </c>
      <c r="D229" s="26" t="s">
        <v>1284</v>
      </c>
      <c r="E229" s="26" t="s">
        <v>99</v>
      </c>
      <c r="F229" s="26">
        <v>1027287125</v>
      </c>
      <c r="G229" s="26" t="s">
        <v>208</v>
      </c>
      <c r="H229" s="26" t="s">
        <v>1285</v>
      </c>
      <c r="I229" s="26" t="s">
        <v>726</v>
      </c>
      <c r="J229" s="28" t="s">
        <v>91</v>
      </c>
      <c r="K229" s="28"/>
      <c r="L229" s="26" t="s">
        <v>1286</v>
      </c>
      <c r="M229" s="28" t="s">
        <v>93</v>
      </c>
      <c r="N229" s="28"/>
      <c r="O229" s="30"/>
      <c r="P229" s="26" t="s">
        <v>104</v>
      </c>
      <c r="Q229" s="30"/>
      <c r="R229" s="28"/>
      <c r="S229" s="28"/>
      <c r="T229" s="28"/>
      <c r="U229" s="28">
        <v>5</v>
      </c>
      <c r="V229" s="28" t="s">
        <v>93</v>
      </c>
      <c r="W229" s="28"/>
      <c r="X229" s="28" t="s">
        <v>95</v>
      </c>
      <c r="Y229" s="31"/>
      <c r="Z229" s="28" t="s">
        <v>91</v>
      </c>
      <c r="AA229" s="28"/>
      <c r="AB229" s="28" t="s">
        <v>93</v>
      </c>
      <c r="AC229" s="28"/>
      <c r="AD229" s="28"/>
      <c r="AE229" s="28" t="s">
        <v>93</v>
      </c>
      <c r="AF229" s="28"/>
      <c r="AG229" s="31"/>
      <c r="AH229" s="28"/>
      <c r="AI229" s="28" t="s">
        <v>92</v>
      </c>
      <c r="AJ229" s="28" t="s">
        <v>560</v>
      </c>
      <c r="AK229" s="28" t="s">
        <v>245</v>
      </c>
      <c r="AL229" s="28" t="s">
        <v>91</v>
      </c>
      <c r="AM229" s="30"/>
    </row>
    <row r="230" spans="1:39" ht="26.25" customHeight="1" x14ac:dyDescent="0.2">
      <c r="A230" s="29">
        <v>44722.341293171296</v>
      </c>
      <c r="B230" s="26" t="s">
        <v>1287</v>
      </c>
      <c r="C230" s="26" t="s">
        <v>1288</v>
      </c>
      <c r="D230" s="26" t="s">
        <v>1289</v>
      </c>
      <c r="E230" s="26" t="s">
        <v>99</v>
      </c>
      <c r="F230" s="26">
        <v>1014883920</v>
      </c>
      <c r="G230" s="26" t="s">
        <v>179</v>
      </c>
      <c r="H230" s="26" t="s">
        <v>1290</v>
      </c>
      <c r="I230" s="26" t="s">
        <v>181</v>
      </c>
      <c r="J230" s="28" t="s">
        <v>91</v>
      </c>
      <c r="K230" s="28"/>
      <c r="L230" s="26" t="s">
        <v>82</v>
      </c>
      <c r="M230" s="28" t="s">
        <v>93</v>
      </c>
      <c r="N230" s="28"/>
      <c r="O230" s="30"/>
      <c r="P230" s="26" t="s">
        <v>104</v>
      </c>
      <c r="Q230" s="30"/>
      <c r="R230" s="28"/>
      <c r="S230" s="28"/>
      <c r="T230" s="28"/>
      <c r="U230" s="28">
        <v>5</v>
      </c>
      <c r="V230" s="28" t="s">
        <v>93</v>
      </c>
      <c r="W230" s="28"/>
      <c r="X230" s="28" t="s">
        <v>95</v>
      </c>
      <c r="Y230" s="31"/>
      <c r="Z230" s="28" t="s">
        <v>91</v>
      </c>
      <c r="AA230" s="28"/>
      <c r="AB230" s="28" t="s">
        <v>93</v>
      </c>
      <c r="AC230" s="28"/>
      <c r="AD230" s="28"/>
      <c r="AE230" s="28" t="s">
        <v>93</v>
      </c>
      <c r="AF230" s="28"/>
      <c r="AG230" s="31"/>
      <c r="AH230" s="28" t="s">
        <v>91</v>
      </c>
      <c r="AI230" s="28"/>
      <c r="AJ230" s="31"/>
      <c r="AK230" s="31"/>
      <c r="AL230" s="28" t="s">
        <v>91</v>
      </c>
      <c r="AM230" s="30"/>
    </row>
    <row r="231" spans="1:39" ht="26.25" customHeight="1" x14ac:dyDescent="0.2">
      <c r="A231" s="29">
        <v>44722.341531759259</v>
      </c>
      <c r="B231" s="26" t="s">
        <v>1291</v>
      </c>
      <c r="C231" s="26" t="s">
        <v>1283</v>
      </c>
      <c r="D231" s="26" t="s">
        <v>1292</v>
      </c>
      <c r="E231" s="26" t="s">
        <v>87</v>
      </c>
      <c r="F231" s="26">
        <v>1027296620</v>
      </c>
      <c r="G231" s="26" t="s">
        <v>208</v>
      </c>
      <c r="H231" s="26" t="s">
        <v>1293</v>
      </c>
      <c r="I231" s="26" t="s">
        <v>1053</v>
      </c>
      <c r="J231" s="28" t="s">
        <v>91</v>
      </c>
      <c r="K231" s="28"/>
      <c r="L231" s="26" t="s">
        <v>1294</v>
      </c>
      <c r="M231" s="28" t="s">
        <v>93</v>
      </c>
      <c r="N231" s="28"/>
      <c r="O231" s="30"/>
      <c r="P231" s="26" t="s">
        <v>1295</v>
      </c>
      <c r="Q231" s="28">
        <v>1</v>
      </c>
      <c r="R231" s="28"/>
      <c r="S231" s="28"/>
      <c r="T231" s="28"/>
      <c r="U231" s="28"/>
      <c r="V231" s="28"/>
      <c r="W231" s="28" t="s">
        <v>92</v>
      </c>
      <c r="X231" s="28" t="s">
        <v>113</v>
      </c>
      <c r="Y231" s="31"/>
      <c r="Z231" s="28"/>
      <c r="AA231" s="28" t="s">
        <v>92</v>
      </c>
      <c r="AB231" s="28"/>
      <c r="AC231" s="28" t="s">
        <v>92</v>
      </c>
      <c r="AD231" s="28"/>
      <c r="AE231" s="28"/>
      <c r="AF231" s="28" t="s">
        <v>92</v>
      </c>
      <c r="AG231" s="28" t="s">
        <v>1296</v>
      </c>
      <c r="AH231" s="28" t="s">
        <v>91</v>
      </c>
      <c r="AI231" s="28"/>
      <c r="AJ231" s="31"/>
      <c r="AK231" s="31"/>
      <c r="AL231" s="28" t="s">
        <v>91</v>
      </c>
      <c r="AM231" s="30"/>
    </row>
    <row r="232" spans="1:39" ht="26.25" customHeight="1" x14ac:dyDescent="0.2">
      <c r="A232" s="29">
        <v>44722.348792592587</v>
      </c>
      <c r="B232" s="26" t="s">
        <v>1297</v>
      </c>
      <c r="C232" s="26" t="s">
        <v>1298</v>
      </c>
      <c r="D232" s="26" t="s">
        <v>1299</v>
      </c>
      <c r="E232" s="26" t="s">
        <v>99</v>
      </c>
      <c r="F232" s="26">
        <v>1070012991</v>
      </c>
      <c r="G232" s="26" t="s">
        <v>234</v>
      </c>
      <c r="H232" s="26" t="s">
        <v>1300</v>
      </c>
      <c r="I232" s="26" t="s">
        <v>638</v>
      </c>
      <c r="J232" s="28" t="s">
        <v>91</v>
      </c>
      <c r="K232" s="28"/>
      <c r="L232" s="26" t="s">
        <v>92</v>
      </c>
      <c r="M232" s="28" t="s">
        <v>93</v>
      </c>
      <c r="N232" s="28"/>
      <c r="O232" s="30"/>
      <c r="P232" s="26" t="s">
        <v>104</v>
      </c>
      <c r="Q232" s="30"/>
      <c r="R232" s="28"/>
      <c r="S232" s="28"/>
      <c r="T232" s="28"/>
      <c r="U232" s="28">
        <v>5</v>
      </c>
      <c r="V232" s="28" t="s">
        <v>93</v>
      </c>
      <c r="W232" s="28"/>
      <c r="X232" s="28" t="s">
        <v>113</v>
      </c>
      <c r="Y232" s="31"/>
      <c r="Z232" s="28" t="s">
        <v>91</v>
      </c>
      <c r="AA232" s="28"/>
      <c r="AB232" s="28" t="s">
        <v>93</v>
      </c>
      <c r="AC232" s="28"/>
      <c r="AD232" s="28"/>
      <c r="AE232" s="28" t="s">
        <v>93</v>
      </c>
      <c r="AF232" s="28"/>
      <c r="AG232" s="31"/>
      <c r="AH232" s="28"/>
      <c r="AI232" s="28" t="s">
        <v>92</v>
      </c>
      <c r="AJ232" s="28" t="s">
        <v>400</v>
      </c>
      <c r="AK232" s="28" t="s">
        <v>768</v>
      </c>
      <c r="AL232" s="28" t="s">
        <v>91</v>
      </c>
      <c r="AM232" s="30"/>
    </row>
    <row r="233" spans="1:39" ht="26.25" customHeight="1" x14ac:dyDescent="0.2">
      <c r="A233" s="29">
        <v>44722.353503842591</v>
      </c>
      <c r="B233" s="26" t="s">
        <v>1301</v>
      </c>
      <c r="C233" s="26" t="s">
        <v>1302</v>
      </c>
      <c r="D233" s="26" t="s">
        <v>1303</v>
      </c>
      <c r="E233" s="26" t="s">
        <v>99</v>
      </c>
      <c r="F233" s="26">
        <v>1027285046</v>
      </c>
      <c r="G233" s="26" t="s">
        <v>612</v>
      </c>
      <c r="H233" s="26" t="s">
        <v>1304</v>
      </c>
      <c r="I233" s="26" t="s">
        <v>1305</v>
      </c>
      <c r="J233" s="28" t="s">
        <v>91</v>
      </c>
      <c r="K233" s="28"/>
      <c r="L233" s="26" t="s">
        <v>172</v>
      </c>
      <c r="M233" s="28" t="s">
        <v>93</v>
      </c>
      <c r="N233" s="28"/>
      <c r="O233" s="30"/>
      <c r="P233" s="26" t="s">
        <v>1295</v>
      </c>
      <c r="Q233" s="30"/>
      <c r="R233" s="28">
        <v>2</v>
      </c>
      <c r="S233" s="28"/>
      <c r="T233" s="28"/>
      <c r="U233" s="28"/>
      <c r="V233" s="28"/>
      <c r="W233" s="28" t="s">
        <v>92</v>
      </c>
      <c r="X233" s="28" t="s">
        <v>1306</v>
      </c>
      <c r="Y233" s="28" t="s">
        <v>1307</v>
      </c>
      <c r="Z233" s="28"/>
      <c r="AA233" s="28" t="s">
        <v>92</v>
      </c>
      <c r="AB233" s="28"/>
      <c r="AC233" s="28"/>
      <c r="AD233" s="28" t="s">
        <v>83</v>
      </c>
      <c r="AE233" s="28" t="s">
        <v>93</v>
      </c>
      <c r="AF233" s="28"/>
      <c r="AG233" s="31"/>
      <c r="AH233" s="28"/>
      <c r="AI233" s="28" t="s">
        <v>92</v>
      </c>
      <c r="AJ233" s="28" t="s">
        <v>400</v>
      </c>
      <c r="AK233" s="28" t="s">
        <v>115</v>
      </c>
      <c r="AL233" s="28" t="s">
        <v>91</v>
      </c>
      <c r="AM233" s="30"/>
    </row>
    <row r="234" spans="1:39" ht="26.25" customHeight="1" x14ac:dyDescent="0.2">
      <c r="A234" s="29">
        <v>44722.357042164353</v>
      </c>
      <c r="B234" s="26" t="s">
        <v>1301</v>
      </c>
      <c r="C234" s="26" t="s">
        <v>1308</v>
      </c>
      <c r="D234" s="26" t="s">
        <v>1309</v>
      </c>
      <c r="E234" s="26" t="s">
        <v>99</v>
      </c>
      <c r="F234" s="26">
        <v>1070007383</v>
      </c>
      <c r="G234" s="26" t="s">
        <v>234</v>
      </c>
      <c r="H234" s="26" t="s">
        <v>1310</v>
      </c>
      <c r="I234" s="26" t="s">
        <v>638</v>
      </c>
      <c r="J234" s="28" t="s">
        <v>91</v>
      </c>
      <c r="K234" s="28"/>
      <c r="L234" s="26" t="s">
        <v>521</v>
      </c>
      <c r="M234" s="28" t="s">
        <v>93</v>
      </c>
      <c r="N234" s="28"/>
      <c r="O234" s="30"/>
      <c r="P234" s="26" t="s">
        <v>123</v>
      </c>
      <c r="Q234" s="30"/>
      <c r="R234" s="28"/>
      <c r="S234" s="28"/>
      <c r="T234" s="28"/>
      <c r="U234" s="28">
        <v>5</v>
      </c>
      <c r="V234" s="28" t="s">
        <v>93</v>
      </c>
      <c r="W234" s="28"/>
      <c r="X234" s="28" t="s">
        <v>95</v>
      </c>
      <c r="Y234" s="31"/>
      <c r="Z234" s="28" t="s">
        <v>91</v>
      </c>
      <c r="AA234" s="28"/>
      <c r="AB234" s="28" t="s">
        <v>93</v>
      </c>
      <c r="AC234" s="28"/>
      <c r="AD234" s="28"/>
      <c r="AE234" s="28" t="s">
        <v>93</v>
      </c>
      <c r="AF234" s="28"/>
      <c r="AG234" s="31"/>
      <c r="AH234" s="28" t="s">
        <v>91</v>
      </c>
      <c r="AI234" s="28"/>
      <c r="AJ234" s="31"/>
      <c r="AK234" s="31"/>
      <c r="AL234" s="28" t="s">
        <v>91</v>
      </c>
      <c r="AM234" s="30"/>
    </row>
    <row r="235" spans="1:39" ht="26.25" customHeight="1" x14ac:dyDescent="0.2">
      <c r="A235" s="29">
        <v>44722.361053726854</v>
      </c>
      <c r="B235" s="26" t="s">
        <v>1311</v>
      </c>
      <c r="C235" s="26" t="s">
        <v>1312</v>
      </c>
      <c r="D235" s="26" t="s">
        <v>1313</v>
      </c>
      <c r="E235" s="26" t="s">
        <v>1314</v>
      </c>
      <c r="F235" s="26">
        <v>100038716042010</v>
      </c>
      <c r="G235" s="26" t="s">
        <v>234</v>
      </c>
      <c r="H235" s="26" t="s">
        <v>228</v>
      </c>
      <c r="I235" s="26" t="s">
        <v>1315</v>
      </c>
      <c r="J235" s="28" t="s">
        <v>91</v>
      </c>
      <c r="K235" s="28"/>
      <c r="L235" s="26" t="s">
        <v>1316</v>
      </c>
      <c r="M235" s="28" t="s">
        <v>93</v>
      </c>
      <c r="N235" s="28"/>
      <c r="O235" s="30"/>
      <c r="P235" s="26" t="s">
        <v>123</v>
      </c>
      <c r="Q235" s="30"/>
      <c r="R235" s="28"/>
      <c r="S235" s="28"/>
      <c r="T235" s="28">
        <v>4</v>
      </c>
      <c r="U235" s="28"/>
      <c r="V235" s="28" t="s">
        <v>93</v>
      </c>
      <c r="W235" s="28"/>
      <c r="X235" s="28" t="s">
        <v>95</v>
      </c>
      <c r="Y235" s="31"/>
      <c r="Z235" s="28" t="s">
        <v>91</v>
      </c>
      <c r="AA235" s="28"/>
      <c r="AB235" s="28" t="s">
        <v>93</v>
      </c>
      <c r="AC235" s="28"/>
      <c r="AD235" s="28"/>
      <c r="AE235" s="28" t="s">
        <v>93</v>
      </c>
      <c r="AF235" s="28"/>
      <c r="AG235" s="31"/>
      <c r="AH235" s="28" t="s">
        <v>91</v>
      </c>
      <c r="AI235" s="28"/>
      <c r="AJ235" s="31"/>
      <c r="AK235" s="31"/>
      <c r="AL235" s="28" t="s">
        <v>91</v>
      </c>
      <c r="AM235" s="30"/>
    </row>
    <row r="236" spans="1:39" ht="26.25" customHeight="1" x14ac:dyDescent="0.2">
      <c r="A236" s="29">
        <v>44722.363669710649</v>
      </c>
      <c r="B236" s="26" t="s">
        <v>1317</v>
      </c>
      <c r="C236" s="26" t="s">
        <v>1318</v>
      </c>
      <c r="D236" s="26" t="s">
        <v>988</v>
      </c>
      <c r="E236" s="26" t="s">
        <v>99</v>
      </c>
      <c r="F236" s="26">
        <v>1072700693</v>
      </c>
      <c r="G236" s="26" t="s">
        <v>153</v>
      </c>
      <c r="H236" s="26" t="s">
        <v>1319</v>
      </c>
      <c r="I236" s="26" t="s">
        <v>1320</v>
      </c>
      <c r="J236" s="28" t="s">
        <v>91</v>
      </c>
      <c r="K236" s="28"/>
      <c r="L236" s="26" t="s">
        <v>1321</v>
      </c>
      <c r="M236" s="28" t="s">
        <v>93</v>
      </c>
      <c r="N236" s="28"/>
      <c r="O236" s="30"/>
      <c r="P236" s="26" t="s">
        <v>123</v>
      </c>
      <c r="Q236" s="30"/>
      <c r="R236" s="28"/>
      <c r="S236" s="28"/>
      <c r="T236" s="28"/>
      <c r="U236" s="28">
        <v>5</v>
      </c>
      <c r="V236" s="28" t="s">
        <v>93</v>
      </c>
      <c r="W236" s="28"/>
      <c r="X236" s="28" t="s">
        <v>95</v>
      </c>
      <c r="Y236" s="31"/>
      <c r="Z236" s="28" t="s">
        <v>91</v>
      </c>
      <c r="AA236" s="28"/>
      <c r="AB236" s="28"/>
      <c r="AC236" s="28"/>
      <c r="AD236" s="28" t="s">
        <v>83</v>
      </c>
      <c r="AE236" s="28" t="s">
        <v>93</v>
      </c>
      <c r="AF236" s="28"/>
      <c r="AG236" s="31"/>
      <c r="AH236" s="28"/>
      <c r="AI236" s="28" t="s">
        <v>92</v>
      </c>
      <c r="AJ236" s="28" t="s">
        <v>1322</v>
      </c>
      <c r="AK236" s="28" t="s">
        <v>166</v>
      </c>
      <c r="AL236" s="28" t="s">
        <v>91</v>
      </c>
      <c r="AM236" s="30"/>
    </row>
    <row r="237" spans="1:39" ht="26.25" customHeight="1" x14ac:dyDescent="0.2">
      <c r="A237" s="29">
        <v>44722.377800925926</v>
      </c>
      <c r="B237" s="26" t="s">
        <v>1323</v>
      </c>
      <c r="C237" s="26" t="s">
        <v>879</v>
      </c>
      <c r="D237" s="26" t="s">
        <v>1324</v>
      </c>
      <c r="E237" s="26" t="s">
        <v>99</v>
      </c>
      <c r="F237" s="26">
        <v>1072667455</v>
      </c>
      <c r="G237" s="26" t="s">
        <v>234</v>
      </c>
      <c r="H237" s="26" t="s">
        <v>228</v>
      </c>
      <c r="I237" s="26" t="s">
        <v>289</v>
      </c>
      <c r="J237" s="28" t="s">
        <v>91</v>
      </c>
      <c r="K237" s="28"/>
      <c r="L237" s="26" t="s">
        <v>149</v>
      </c>
      <c r="M237" s="28" t="s">
        <v>93</v>
      </c>
      <c r="N237" s="28"/>
      <c r="O237" s="30"/>
      <c r="P237" s="26" t="s">
        <v>123</v>
      </c>
      <c r="Q237" s="30"/>
      <c r="R237" s="28"/>
      <c r="S237" s="28"/>
      <c r="T237" s="28">
        <v>4</v>
      </c>
      <c r="U237" s="28"/>
      <c r="V237" s="28" t="s">
        <v>93</v>
      </c>
      <c r="W237" s="28"/>
      <c r="X237" s="28" t="s">
        <v>95</v>
      </c>
      <c r="Y237" s="31"/>
      <c r="Z237" s="28" t="s">
        <v>91</v>
      </c>
      <c r="AA237" s="28"/>
      <c r="AB237" s="28" t="s">
        <v>93</v>
      </c>
      <c r="AC237" s="28"/>
      <c r="AD237" s="28"/>
      <c r="AE237" s="28" t="s">
        <v>93</v>
      </c>
      <c r="AF237" s="28"/>
      <c r="AG237" s="31"/>
      <c r="AH237" s="28" t="s">
        <v>91</v>
      </c>
      <c r="AI237" s="28"/>
      <c r="AJ237" s="31"/>
      <c r="AK237" s="31"/>
      <c r="AL237" s="28" t="s">
        <v>91</v>
      </c>
      <c r="AM237" s="30"/>
    </row>
    <row r="238" spans="1:39" ht="26.25" customHeight="1" x14ac:dyDescent="0.2">
      <c r="A238" s="29">
        <v>44722.379062175925</v>
      </c>
      <c r="B238" s="26" t="s">
        <v>1323</v>
      </c>
      <c r="C238" s="26" t="s">
        <v>879</v>
      </c>
      <c r="D238" s="26" t="s">
        <v>1324</v>
      </c>
      <c r="E238" s="26" t="s">
        <v>99</v>
      </c>
      <c r="F238" s="26">
        <v>1072667455</v>
      </c>
      <c r="G238" s="26" t="s">
        <v>127</v>
      </c>
      <c r="H238" s="26" t="s">
        <v>228</v>
      </c>
      <c r="I238" s="26" t="s">
        <v>363</v>
      </c>
      <c r="J238" s="28" t="s">
        <v>91</v>
      </c>
      <c r="K238" s="28"/>
      <c r="L238" s="26" t="s">
        <v>242</v>
      </c>
      <c r="M238" s="28" t="s">
        <v>93</v>
      </c>
      <c r="N238" s="28"/>
      <c r="O238" s="30"/>
      <c r="P238" s="26" t="s">
        <v>104</v>
      </c>
      <c r="Q238" s="30"/>
      <c r="R238" s="28"/>
      <c r="S238" s="28"/>
      <c r="T238" s="28">
        <v>4</v>
      </c>
      <c r="U238" s="28"/>
      <c r="V238" s="28" t="s">
        <v>93</v>
      </c>
      <c r="W238" s="28"/>
      <c r="X238" s="28" t="s">
        <v>95</v>
      </c>
      <c r="Y238" s="31"/>
      <c r="Z238" s="28" t="s">
        <v>91</v>
      </c>
      <c r="AA238" s="28"/>
      <c r="AB238" s="28" t="s">
        <v>93</v>
      </c>
      <c r="AC238" s="28"/>
      <c r="AD238" s="28"/>
      <c r="AE238" s="28" t="s">
        <v>93</v>
      </c>
      <c r="AF238" s="28"/>
      <c r="AG238" s="31"/>
      <c r="AH238" s="28" t="s">
        <v>91</v>
      </c>
      <c r="AI238" s="28"/>
      <c r="AJ238" s="31"/>
      <c r="AK238" s="31"/>
      <c r="AL238" s="28" t="s">
        <v>91</v>
      </c>
      <c r="AM238" s="30"/>
    </row>
    <row r="239" spans="1:39" ht="26.25" customHeight="1" x14ac:dyDescent="0.2">
      <c r="A239" s="29">
        <v>44722.382890416666</v>
      </c>
      <c r="B239" s="26" t="s">
        <v>1325</v>
      </c>
      <c r="C239" s="26" t="s">
        <v>1326</v>
      </c>
      <c r="D239" s="26" t="s">
        <v>1327</v>
      </c>
      <c r="E239" s="26" t="s">
        <v>99</v>
      </c>
      <c r="F239" s="26">
        <v>1072668395</v>
      </c>
      <c r="G239" s="26" t="s">
        <v>140</v>
      </c>
      <c r="H239" s="26" t="s">
        <v>201</v>
      </c>
      <c r="I239" s="26" t="s">
        <v>1328</v>
      </c>
      <c r="J239" s="28" t="s">
        <v>91</v>
      </c>
      <c r="K239" s="28"/>
      <c r="L239" s="26" t="s">
        <v>82</v>
      </c>
      <c r="M239" s="28" t="s">
        <v>93</v>
      </c>
      <c r="N239" s="28"/>
      <c r="O239" s="30"/>
      <c r="P239" s="26" t="s">
        <v>224</v>
      </c>
      <c r="Q239" s="30"/>
      <c r="R239" s="28"/>
      <c r="S239" s="28"/>
      <c r="T239" s="28"/>
      <c r="U239" s="28">
        <v>5</v>
      </c>
      <c r="V239" s="28" t="s">
        <v>93</v>
      </c>
      <c r="W239" s="28"/>
      <c r="X239" s="28" t="s">
        <v>95</v>
      </c>
      <c r="Y239" s="31"/>
      <c r="Z239" s="28" t="s">
        <v>91</v>
      </c>
      <c r="AA239" s="28"/>
      <c r="AB239" s="28" t="s">
        <v>93</v>
      </c>
      <c r="AC239" s="28"/>
      <c r="AD239" s="28"/>
      <c r="AE239" s="28" t="s">
        <v>93</v>
      </c>
      <c r="AF239" s="28"/>
      <c r="AG239" s="31"/>
      <c r="AH239" s="28"/>
      <c r="AI239" s="28" t="s">
        <v>92</v>
      </c>
      <c r="AJ239" s="28" t="s">
        <v>264</v>
      </c>
      <c r="AK239" s="28" t="s">
        <v>1329</v>
      </c>
      <c r="AL239" s="28" t="s">
        <v>91</v>
      </c>
      <c r="AM239" s="30"/>
    </row>
    <row r="240" spans="1:39" ht="26.25" customHeight="1" x14ac:dyDescent="0.2">
      <c r="A240" s="29">
        <v>44722.38406384259</v>
      </c>
      <c r="B240" s="26" t="s">
        <v>1330</v>
      </c>
      <c r="C240" s="26" t="s">
        <v>1331</v>
      </c>
      <c r="D240" s="26" t="s">
        <v>1332</v>
      </c>
      <c r="E240" s="26" t="s">
        <v>99</v>
      </c>
      <c r="F240" s="26">
        <v>1094245170</v>
      </c>
      <c r="G240" s="26" t="s">
        <v>451</v>
      </c>
      <c r="H240" s="26" t="s">
        <v>1333</v>
      </c>
      <c r="I240" s="26" t="s">
        <v>452</v>
      </c>
      <c r="J240" s="28" t="s">
        <v>91</v>
      </c>
      <c r="K240" s="28"/>
      <c r="L240" s="26" t="s">
        <v>92</v>
      </c>
      <c r="M240" s="28" t="s">
        <v>93</v>
      </c>
      <c r="N240" s="28"/>
      <c r="O240" s="30"/>
      <c r="P240" s="26" t="s">
        <v>104</v>
      </c>
      <c r="Q240" s="30"/>
      <c r="R240" s="28"/>
      <c r="S240" s="28"/>
      <c r="T240" s="28"/>
      <c r="U240" s="28">
        <v>5</v>
      </c>
      <c r="V240" s="28" t="s">
        <v>93</v>
      </c>
      <c r="W240" s="28"/>
      <c r="X240" s="28" t="s">
        <v>95</v>
      </c>
      <c r="Y240" s="31"/>
      <c r="Z240" s="28" t="s">
        <v>91</v>
      </c>
      <c r="AA240" s="28"/>
      <c r="AB240" s="28" t="s">
        <v>93</v>
      </c>
      <c r="AC240" s="28"/>
      <c r="AD240" s="28"/>
      <c r="AE240" s="28" t="s">
        <v>93</v>
      </c>
      <c r="AF240" s="28"/>
      <c r="AG240" s="31"/>
      <c r="AH240" s="28" t="s">
        <v>91</v>
      </c>
      <c r="AI240" s="28"/>
      <c r="AJ240" s="31"/>
      <c r="AK240" s="31"/>
      <c r="AL240" s="28" t="s">
        <v>91</v>
      </c>
      <c r="AM240" s="30"/>
    </row>
    <row r="241" spans="1:39" ht="26.25" customHeight="1" x14ac:dyDescent="0.2">
      <c r="A241" s="29">
        <v>44722.391787800923</v>
      </c>
      <c r="B241" s="26" t="s">
        <v>1334</v>
      </c>
      <c r="C241" s="26" t="s">
        <v>1335</v>
      </c>
      <c r="D241" s="26" t="s">
        <v>1336</v>
      </c>
      <c r="E241" s="26" t="s">
        <v>99</v>
      </c>
      <c r="F241" s="26">
        <v>1028442861</v>
      </c>
      <c r="G241" s="26" t="s">
        <v>127</v>
      </c>
      <c r="H241" s="26" t="s">
        <v>1337</v>
      </c>
      <c r="I241" s="26" t="s">
        <v>1092</v>
      </c>
      <c r="J241" s="28" t="s">
        <v>91</v>
      </c>
      <c r="K241" s="28"/>
      <c r="L241" s="26" t="s">
        <v>1338</v>
      </c>
      <c r="M241" s="28" t="s">
        <v>93</v>
      </c>
      <c r="N241" s="28"/>
      <c r="O241" s="30"/>
      <c r="P241" s="26" t="s">
        <v>104</v>
      </c>
      <c r="Q241" s="30"/>
      <c r="R241" s="28"/>
      <c r="S241" s="28"/>
      <c r="T241" s="28"/>
      <c r="U241" s="28">
        <v>5</v>
      </c>
      <c r="V241" s="28" t="s">
        <v>93</v>
      </c>
      <c r="W241" s="28"/>
      <c r="X241" s="28" t="s">
        <v>95</v>
      </c>
      <c r="Y241" s="31"/>
      <c r="Z241" s="28" t="s">
        <v>91</v>
      </c>
      <c r="AA241" s="28"/>
      <c r="AB241" s="28" t="s">
        <v>93</v>
      </c>
      <c r="AC241" s="28"/>
      <c r="AD241" s="28"/>
      <c r="AE241" s="28" t="s">
        <v>93</v>
      </c>
      <c r="AF241" s="28"/>
      <c r="AG241" s="31"/>
      <c r="AH241" s="28" t="s">
        <v>91</v>
      </c>
      <c r="AI241" s="28"/>
      <c r="AJ241" s="31"/>
      <c r="AK241" s="31"/>
      <c r="AL241" s="28" t="s">
        <v>91</v>
      </c>
      <c r="AM241" s="30"/>
    </row>
    <row r="242" spans="1:39" ht="26.25" customHeight="1" x14ac:dyDescent="0.2">
      <c r="A242" s="29">
        <v>44722.393063136573</v>
      </c>
      <c r="B242" s="26" t="s">
        <v>1339</v>
      </c>
      <c r="C242" s="26" t="s">
        <v>1340</v>
      </c>
      <c r="D242" s="26" t="s">
        <v>1341</v>
      </c>
      <c r="E242" s="26" t="s">
        <v>87</v>
      </c>
      <c r="F242" s="26">
        <v>1016913901</v>
      </c>
      <c r="G242" s="26" t="s">
        <v>331</v>
      </c>
      <c r="H242" s="26" t="s">
        <v>1342</v>
      </c>
      <c r="I242" s="26" t="s">
        <v>668</v>
      </c>
      <c r="J242" s="28" t="s">
        <v>91</v>
      </c>
      <c r="K242" s="28"/>
      <c r="L242" s="26" t="s">
        <v>1343</v>
      </c>
      <c r="M242" s="28" t="s">
        <v>93</v>
      </c>
      <c r="N242" s="28"/>
      <c r="O242" s="30"/>
      <c r="P242" s="26" t="s">
        <v>123</v>
      </c>
      <c r="Q242" s="30"/>
      <c r="R242" s="28"/>
      <c r="S242" s="28"/>
      <c r="T242" s="28"/>
      <c r="U242" s="28">
        <v>5</v>
      </c>
      <c r="V242" s="28" t="s">
        <v>93</v>
      </c>
      <c r="W242" s="28"/>
      <c r="X242" s="28" t="s">
        <v>95</v>
      </c>
      <c r="Y242" s="31"/>
      <c r="Z242" s="28" t="s">
        <v>91</v>
      </c>
      <c r="AA242" s="28"/>
      <c r="AB242" s="28" t="s">
        <v>93</v>
      </c>
      <c r="AC242" s="28"/>
      <c r="AD242" s="28"/>
      <c r="AE242" s="28" t="s">
        <v>93</v>
      </c>
      <c r="AF242" s="28"/>
      <c r="AG242" s="31"/>
      <c r="AH242" s="28" t="s">
        <v>91</v>
      </c>
      <c r="AI242" s="28"/>
      <c r="AJ242" s="31"/>
      <c r="AK242" s="31"/>
      <c r="AL242" s="28" t="s">
        <v>91</v>
      </c>
      <c r="AM242" s="30"/>
    </row>
    <row r="243" spans="1:39" ht="26.25" customHeight="1" x14ac:dyDescent="0.2">
      <c r="A243" s="29">
        <v>44722.395185358793</v>
      </c>
      <c r="B243" s="26" t="s">
        <v>1344</v>
      </c>
      <c r="C243" s="26" t="s">
        <v>1345</v>
      </c>
      <c r="D243" s="26" t="s">
        <v>570</v>
      </c>
      <c r="E243" s="26" t="s">
        <v>99</v>
      </c>
      <c r="F243" s="26">
        <v>1072663933</v>
      </c>
      <c r="G243" s="26" t="s">
        <v>127</v>
      </c>
      <c r="H243" s="26" t="s">
        <v>1346</v>
      </c>
      <c r="I243" s="26" t="s">
        <v>363</v>
      </c>
      <c r="J243" s="28" t="s">
        <v>91</v>
      </c>
      <c r="K243" s="28"/>
      <c r="L243" s="26" t="s">
        <v>149</v>
      </c>
      <c r="M243" s="28" t="s">
        <v>93</v>
      </c>
      <c r="N243" s="28"/>
      <c r="O243" s="30"/>
      <c r="P243" s="26" t="s">
        <v>104</v>
      </c>
      <c r="Q243" s="30"/>
      <c r="R243" s="28"/>
      <c r="S243" s="28"/>
      <c r="T243" s="28"/>
      <c r="U243" s="28">
        <v>5</v>
      </c>
      <c r="V243" s="28" t="s">
        <v>93</v>
      </c>
      <c r="W243" s="28"/>
      <c r="X243" s="28" t="s">
        <v>95</v>
      </c>
      <c r="Y243" s="31"/>
      <c r="Z243" s="28" t="s">
        <v>91</v>
      </c>
      <c r="AA243" s="28"/>
      <c r="AB243" s="28" t="s">
        <v>93</v>
      </c>
      <c r="AC243" s="28"/>
      <c r="AD243" s="28"/>
      <c r="AE243" s="28" t="s">
        <v>93</v>
      </c>
      <c r="AF243" s="28"/>
      <c r="AG243" s="31"/>
      <c r="AH243" s="28" t="s">
        <v>91</v>
      </c>
      <c r="AI243" s="28"/>
      <c r="AJ243" s="31"/>
      <c r="AK243" s="31"/>
      <c r="AL243" s="28" t="s">
        <v>91</v>
      </c>
      <c r="AM243" s="30"/>
    </row>
    <row r="244" spans="1:39" ht="26.25" customHeight="1" x14ac:dyDescent="0.2">
      <c r="A244" s="29">
        <v>44722.39526041667</v>
      </c>
      <c r="B244" s="26" t="s">
        <v>1347</v>
      </c>
      <c r="C244" s="26" t="s">
        <v>1348</v>
      </c>
      <c r="D244" s="26" t="s">
        <v>1349</v>
      </c>
      <c r="E244" s="26" t="s">
        <v>99</v>
      </c>
      <c r="F244" s="26">
        <v>1033109241</v>
      </c>
      <c r="G244" s="26" t="s">
        <v>369</v>
      </c>
      <c r="H244" s="26" t="s">
        <v>1350</v>
      </c>
      <c r="I244" s="26" t="s">
        <v>1351</v>
      </c>
      <c r="J244" s="28" t="s">
        <v>91</v>
      </c>
      <c r="K244" s="28"/>
      <c r="L244" s="26" t="s">
        <v>82</v>
      </c>
      <c r="M244" s="28" t="s">
        <v>93</v>
      </c>
      <c r="N244" s="28"/>
      <c r="O244" s="30"/>
      <c r="P244" s="26" t="s">
        <v>104</v>
      </c>
      <c r="Q244" s="30"/>
      <c r="R244" s="28"/>
      <c r="S244" s="28"/>
      <c r="T244" s="28"/>
      <c r="U244" s="28">
        <v>5</v>
      </c>
      <c r="V244" s="28" t="s">
        <v>93</v>
      </c>
      <c r="W244" s="28"/>
      <c r="X244" s="28" t="s">
        <v>95</v>
      </c>
      <c r="Y244" s="31"/>
      <c r="Z244" s="28" t="s">
        <v>91</v>
      </c>
      <c r="AA244" s="28"/>
      <c r="AB244" s="28" t="s">
        <v>93</v>
      </c>
      <c r="AC244" s="28"/>
      <c r="AD244" s="28"/>
      <c r="AE244" s="28" t="s">
        <v>93</v>
      </c>
      <c r="AF244" s="28"/>
      <c r="AG244" s="31"/>
      <c r="AH244" s="28" t="s">
        <v>91</v>
      </c>
      <c r="AI244" s="28"/>
      <c r="AJ244" s="31"/>
      <c r="AK244" s="31"/>
      <c r="AL244" s="28" t="s">
        <v>91</v>
      </c>
      <c r="AM244" s="30"/>
    </row>
    <row r="245" spans="1:39" ht="26.25" customHeight="1" x14ac:dyDescent="0.2">
      <c r="A245" s="29">
        <v>44722.395615532412</v>
      </c>
      <c r="B245" s="26" t="s">
        <v>1339</v>
      </c>
      <c r="C245" s="26" t="s">
        <v>1340</v>
      </c>
      <c r="D245" s="26" t="s">
        <v>1352</v>
      </c>
      <c r="E245" s="26" t="s">
        <v>87</v>
      </c>
      <c r="F245" s="26">
        <v>1016918971</v>
      </c>
      <c r="G245" s="26" t="s">
        <v>331</v>
      </c>
      <c r="H245" s="26" t="s">
        <v>1353</v>
      </c>
      <c r="I245" s="26" t="s">
        <v>668</v>
      </c>
      <c r="J245" s="28" t="s">
        <v>91</v>
      </c>
      <c r="K245" s="28"/>
      <c r="L245" s="26" t="s">
        <v>242</v>
      </c>
      <c r="M245" s="28" t="s">
        <v>93</v>
      </c>
      <c r="N245" s="28"/>
      <c r="O245" s="30"/>
      <c r="P245" s="26" t="s">
        <v>123</v>
      </c>
      <c r="Q245" s="30"/>
      <c r="R245" s="28"/>
      <c r="S245" s="28"/>
      <c r="T245" s="28"/>
      <c r="U245" s="28">
        <v>5</v>
      </c>
      <c r="V245" s="28" t="s">
        <v>93</v>
      </c>
      <c r="W245" s="28"/>
      <c r="X245" s="28" t="s">
        <v>95</v>
      </c>
      <c r="Y245" s="31"/>
      <c r="Z245" s="28" t="s">
        <v>91</v>
      </c>
      <c r="AA245" s="28"/>
      <c r="AB245" s="28" t="s">
        <v>93</v>
      </c>
      <c r="AC245" s="28"/>
      <c r="AD245" s="28"/>
      <c r="AE245" s="28" t="s">
        <v>93</v>
      </c>
      <c r="AF245" s="28"/>
      <c r="AG245" s="31"/>
      <c r="AH245" s="28" t="s">
        <v>91</v>
      </c>
      <c r="AI245" s="28"/>
      <c r="AJ245" s="31"/>
      <c r="AK245" s="31"/>
      <c r="AL245" s="28" t="s">
        <v>91</v>
      </c>
      <c r="AM245" s="30"/>
    </row>
    <row r="246" spans="1:39" ht="26.25" customHeight="1" x14ac:dyDescent="0.2">
      <c r="A246" s="29">
        <v>44722.395771099538</v>
      </c>
      <c r="B246" s="26" t="s">
        <v>1354</v>
      </c>
      <c r="C246" s="26" t="s">
        <v>1355</v>
      </c>
      <c r="D246" s="26" t="s">
        <v>783</v>
      </c>
      <c r="E246" s="26" t="s">
        <v>99</v>
      </c>
      <c r="F246" s="26">
        <v>1013268746</v>
      </c>
      <c r="G246" s="26" t="s">
        <v>351</v>
      </c>
      <c r="H246" s="26" t="s">
        <v>1028</v>
      </c>
      <c r="I246" s="26" t="s">
        <v>716</v>
      </c>
      <c r="J246" s="28" t="s">
        <v>91</v>
      </c>
      <c r="K246" s="28"/>
      <c r="L246" s="26" t="s">
        <v>1356</v>
      </c>
      <c r="M246" s="28" t="s">
        <v>93</v>
      </c>
      <c r="N246" s="28"/>
      <c r="O246" s="30"/>
      <c r="P246" s="26" t="s">
        <v>547</v>
      </c>
      <c r="Q246" s="30"/>
      <c r="R246" s="28"/>
      <c r="S246" s="28"/>
      <c r="T246" s="28">
        <v>4</v>
      </c>
      <c r="U246" s="28"/>
      <c r="V246" s="28" t="s">
        <v>93</v>
      </c>
      <c r="W246" s="28"/>
      <c r="X246" s="28" t="s">
        <v>95</v>
      </c>
      <c r="Y246" s="31"/>
      <c r="Z246" s="28" t="s">
        <v>91</v>
      </c>
      <c r="AA246" s="28"/>
      <c r="AB246" s="28" t="s">
        <v>93</v>
      </c>
      <c r="AC246" s="28"/>
      <c r="AD246" s="28"/>
      <c r="AE246" s="28" t="s">
        <v>93</v>
      </c>
      <c r="AF246" s="28"/>
      <c r="AG246" s="31"/>
      <c r="AH246" s="28" t="s">
        <v>91</v>
      </c>
      <c r="AI246" s="28"/>
      <c r="AJ246" s="31"/>
      <c r="AK246" s="31"/>
      <c r="AL246" s="28" t="s">
        <v>91</v>
      </c>
      <c r="AM246" s="30"/>
    </row>
    <row r="247" spans="1:39" ht="26.25" customHeight="1" x14ac:dyDescent="0.2">
      <c r="A247" s="29">
        <v>44722.396915879624</v>
      </c>
      <c r="B247" s="26" t="s">
        <v>1334</v>
      </c>
      <c r="C247" s="26" t="s">
        <v>1335</v>
      </c>
      <c r="D247" s="26" t="s">
        <v>1336</v>
      </c>
      <c r="E247" s="26" t="s">
        <v>99</v>
      </c>
      <c r="F247" s="26">
        <v>1028442861</v>
      </c>
      <c r="G247" s="26" t="s">
        <v>140</v>
      </c>
      <c r="H247" s="26" t="s">
        <v>1357</v>
      </c>
      <c r="I247" s="26" t="s">
        <v>1358</v>
      </c>
      <c r="J247" s="28" t="s">
        <v>91</v>
      </c>
      <c r="K247" s="28"/>
      <c r="L247" s="26" t="s">
        <v>1359</v>
      </c>
      <c r="M247" s="28" t="s">
        <v>93</v>
      </c>
      <c r="N247" s="28"/>
      <c r="O247" s="30"/>
      <c r="P247" s="26" t="s">
        <v>224</v>
      </c>
      <c r="Q247" s="30"/>
      <c r="R247" s="28"/>
      <c r="S247" s="28"/>
      <c r="T247" s="28">
        <v>4</v>
      </c>
      <c r="U247" s="28"/>
      <c r="V247" s="28" t="s">
        <v>93</v>
      </c>
      <c r="W247" s="28"/>
      <c r="X247" s="28" t="s">
        <v>95</v>
      </c>
      <c r="Y247" s="31"/>
      <c r="Z247" s="28" t="s">
        <v>91</v>
      </c>
      <c r="AA247" s="28"/>
      <c r="AB247" s="28" t="s">
        <v>93</v>
      </c>
      <c r="AC247" s="28"/>
      <c r="AD247" s="28"/>
      <c r="AE247" s="28" t="s">
        <v>93</v>
      </c>
      <c r="AF247" s="28"/>
      <c r="AG247" s="31"/>
      <c r="AH247" s="28" t="s">
        <v>91</v>
      </c>
      <c r="AI247" s="28"/>
      <c r="AJ247" s="31"/>
      <c r="AK247" s="31"/>
      <c r="AL247" s="28" t="s">
        <v>91</v>
      </c>
      <c r="AM247" s="30"/>
    </row>
    <row r="248" spans="1:39" ht="26.25" customHeight="1" x14ac:dyDescent="0.2">
      <c r="A248" s="29">
        <v>44722.396949641203</v>
      </c>
      <c r="B248" s="26" t="s">
        <v>1360</v>
      </c>
      <c r="C248" s="26" t="s">
        <v>1361</v>
      </c>
      <c r="D248" s="26" t="s">
        <v>1362</v>
      </c>
      <c r="E248" s="26" t="s">
        <v>99</v>
      </c>
      <c r="F248" s="26">
        <v>1141325469</v>
      </c>
      <c r="G248" s="26" t="s">
        <v>108</v>
      </c>
      <c r="H248" s="26" t="s">
        <v>1363</v>
      </c>
      <c r="I248" s="26" t="s">
        <v>1364</v>
      </c>
      <c r="J248" s="28" t="s">
        <v>91</v>
      </c>
      <c r="K248" s="28"/>
      <c r="L248" s="26" t="s">
        <v>1365</v>
      </c>
      <c r="M248" s="28" t="s">
        <v>93</v>
      </c>
      <c r="N248" s="28"/>
      <c r="O248" s="30"/>
      <c r="P248" s="26" t="s">
        <v>104</v>
      </c>
      <c r="Q248" s="30"/>
      <c r="R248" s="28"/>
      <c r="S248" s="28"/>
      <c r="T248" s="28"/>
      <c r="U248" s="28">
        <v>5</v>
      </c>
      <c r="V248" s="28" t="s">
        <v>93</v>
      </c>
      <c r="W248" s="28"/>
      <c r="X248" s="28" t="s">
        <v>95</v>
      </c>
      <c r="Y248" s="31"/>
      <c r="Z248" s="28" t="s">
        <v>91</v>
      </c>
      <c r="AA248" s="28"/>
      <c r="AB248" s="28" t="s">
        <v>93</v>
      </c>
      <c r="AC248" s="28"/>
      <c r="AD248" s="28"/>
      <c r="AE248" s="28" t="s">
        <v>93</v>
      </c>
      <c r="AF248" s="28"/>
      <c r="AG248" s="31"/>
      <c r="AH248" s="28" t="s">
        <v>91</v>
      </c>
      <c r="AI248" s="28"/>
      <c r="AJ248" s="31"/>
      <c r="AK248" s="31"/>
      <c r="AL248" s="28" t="s">
        <v>91</v>
      </c>
      <c r="AM248" s="30"/>
    </row>
    <row r="249" spans="1:39" ht="26.25" customHeight="1" x14ac:dyDescent="0.2">
      <c r="A249" s="29">
        <v>44722.402142280094</v>
      </c>
      <c r="B249" s="26" t="s">
        <v>1366</v>
      </c>
      <c r="C249" s="26" t="s">
        <v>1367</v>
      </c>
      <c r="D249" s="26" t="s">
        <v>953</v>
      </c>
      <c r="E249" s="26" t="s">
        <v>99</v>
      </c>
      <c r="F249" s="26">
        <v>1014256315</v>
      </c>
      <c r="G249" s="26" t="s">
        <v>703</v>
      </c>
      <c r="H249" s="26" t="s">
        <v>1368</v>
      </c>
      <c r="I249" s="26" t="s">
        <v>1369</v>
      </c>
      <c r="J249" s="28" t="s">
        <v>91</v>
      </c>
      <c r="K249" s="28"/>
      <c r="L249" s="26" t="s">
        <v>242</v>
      </c>
      <c r="M249" s="28" t="s">
        <v>93</v>
      </c>
      <c r="N249" s="28"/>
      <c r="O249" s="30"/>
      <c r="P249" s="26" t="s">
        <v>94</v>
      </c>
      <c r="Q249" s="30"/>
      <c r="R249" s="28"/>
      <c r="S249" s="28"/>
      <c r="T249" s="28"/>
      <c r="U249" s="28">
        <v>5</v>
      </c>
      <c r="V249" s="28" t="s">
        <v>93</v>
      </c>
      <c r="W249" s="28"/>
      <c r="X249" s="28" t="s">
        <v>95</v>
      </c>
      <c r="Y249" s="31"/>
      <c r="Z249" s="28" t="s">
        <v>91</v>
      </c>
      <c r="AA249" s="28"/>
      <c r="AB249" s="28" t="s">
        <v>93</v>
      </c>
      <c r="AC249" s="28"/>
      <c r="AD249" s="28"/>
      <c r="AE249" s="28" t="s">
        <v>93</v>
      </c>
      <c r="AF249" s="28"/>
      <c r="AG249" s="31"/>
      <c r="AH249" s="28" t="s">
        <v>91</v>
      </c>
      <c r="AI249" s="28"/>
      <c r="AJ249" s="31"/>
      <c r="AK249" s="31"/>
      <c r="AL249" s="28" t="s">
        <v>91</v>
      </c>
      <c r="AM249" s="30"/>
    </row>
    <row r="250" spans="1:39" ht="26.25" customHeight="1" x14ac:dyDescent="0.2">
      <c r="A250" s="29">
        <v>44722.407084664352</v>
      </c>
      <c r="B250" s="26" t="s">
        <v>1370</v>
      </c>
      <c r="C250" s="26" t="s">
        <v>1371</v>
      </c>
      <c r="D250" s="26" t="s">
        <v>1272</v>
      </c>
      <c r="E250" s="26" t="s">
        <v>99</v>
      </c>
      <c r="F250" s="26">
        <v>1013016206</v>
      </c>
      <c r="G250" s="26" t="s">
        <v>331</v>
      </c>
      <c r="H250" s="26" t="s">
        <v>370</v>
      </c>
      <c r="I250" s="26" t="s">
        <v>668</v>
      </c>
      <c r="J250" s="28" t="s">
        <v>91</v>
      </c>
      <c r="K250" s="28"/>
      <c r="L250" s="26" t="s">
        <v>92</v>
      </c>
      <c r="M250" s="28" t="s">
        <v>93</v>
      </c>
      <c r="N250" s="28"/>
      <c r="O250" s="30"/>
      <c r="P250" s="26" t="s">
        <v>104</v>
      </c>
      <c r="Q250" s="30"/>
      <c r="R250" s="28"/>
      <c r="S250" s="28"/>
      <c r="T250" s="28"/>
      <c r="U250" s="28">
        <v>5</v>
      </c>
      <c r="V250" s="28" t="s">
        <v>93</v>
      </c>
      <c r="W250" s="28"/>
      <c r="X250" s="28" t="s">
        <v>95</v>
      </c>
      <c r="Y250" s="31"/>
      <c r="Z250" s="28" t="s">
        <v>91</v>
      </c>
      <c r="AA250" s="28"/>
      <c r="AB250" s="28" t="s">
        <v>93</v>
      </c>
      <c r="AC250" s="28"/>
      <c r="AD250" s="28"/>
      <c r="AE250" s="28" t="s">
        <v>93</v>
      </c>
      <c r="AF250" s="28"/>
      <c r="AG250" s="31"/>
      <c r="AH250" s="28"/>
      <c r="AI250" s="28" t="s">
        <v>92</v>
      </c>
      <c r="AJ250" s="28" t="s">
        <v>1372</v>
      </c>
      <c r="AK250" s="28" t="s">
        <v>158</v>
      </c>
      <c r="AL250" s="28" t="s">
        <v>91</v>
      </c>
      <c r="AM250" s="30"/>
    </row>
    <row r="251" spans="1:39" ht="26.25" customHeight="1" x14ac:dyDescent="0.2">
      <c r="A251" s="29">
        <v>44722.407235208331</v>
      </c>
      <c r="B251" s="26" t="s">
        <v>1373</v>
      </c>
      <c r="C251" s="26" t="s">
        <v>1374</v>
      </c>
      <c r="D251" s="26" t="s">
        <v>1375</v>
      </c>
      <c r="E251" s="26" t="s">
        <v>119</v>
      </c>
      <c r="F251" s="26">
        <v>1072710500</v>
      </c>
      <c r="G251" s="26" t="s">
        <v>287</v>
      </c>
      <c r="H251" s="26" t="s">
        <v>1376</v>
      </c>
      <c r="I251" s="26" t="s">
        <v>808</v>
      </c>
      <c r="J251" s="28" t="s">
        <v>91</v>
      </c>
      <c r="K251" s="28"/>
      <c r="L251" s="26" t="s">
        <v>608</v>
      </c>
      <c r="M251" s="28" t="s">
        <v>93</v>
      </c>
      <c r="N251" s="28"/>
      <c r="O251" s="30"/>
      <c r="P251" s="26" t="s">
        <v>104</v>
      </c>
      <c r="Q251" s="30"/>
      <c r="R251" s="28"/>
      <c r="S251" s="28"/>
      <c r="T251" s="28"/>
      <c r="U251" s="28">
        <v>5</v>
      </c>
      <c r="V251" s="28" t="s">
        <v>93</v>
      </c>
      <c r="W251" s="28"/>
      <c r="X251" s="28" t="s">
        <v>95</v>
      </c>
      <c r="Y251" s="31"/>
      <c r="Z251" s="28" t="s">
        <v>91</v>
      </c>
      <c r="AA251" s="28"/>
      <c r="AB251" s="28" t="s">
        <v>93</v>
      </c>
      <c r="AC251" s="28"/>
      <c r="AD251" s="28"/>
      <c r="AE251" s="28" t="s">
        <v>93</v>
      </c>
      <c r="AF251" s="28"/>
      <c r="AG251" s="31"/>
      <c r="AH251" s="28" t="s">
        <v>91</v>
      </c>
      <c r="AI251" s="28"/>
      <c r="AJ251" s="31"/>
      <c r="AK251" s="31"/>
      <c r="AL251" s="28" t="s">
        <v>91</v>
      </c>
      <c r="AM251" s="30"/>
    </row>
    <row r="252" spans="1:39" ht="26.25" customHeight="1" x14ac:dyDescent="0.2">
      <c r="A252" s="29">
        <v>44722.415292361111</v>
      </c>
      <c r="B252" s="26" t="s">
        <v>1377</v>
      </c>
      <c r="C252" s="26" t="s">
        <v>1378</v>
      </c>
      <c r="D252" s="26" t="s">
        <v>1379</v>
      </c>
      <c r="E252" s="26" t="s">
        <v>99</v>
      </c>
      <c r="F252" s="26">
        <v>1142715879</v>
      </c>
      <c r="G252" s="26" t="s">
        <v>369</v>
      </c>
      <c r="H252" s="26" t="s">
        <v>1380</v>
      </c>
      <c r="I252" s="26" t="s">
        <v>1381</v>
      </c>
      <c r="J252" s="28" t="s">
        <v>91</v>
      </c>
      <c r="K252" s="28"/>
      <c r="L252" s="26" t="s">
        <v>242</v>
      </c>
      <c r="M252" s="28" t="s">
        <v>93</v>
      </c>
      <c r="N252" s="28"/>
      <c r="O252" s="30"/>
      <c r="P252" s="26" t="s">
        <v>104</v>
      </c>
      <c r="Q252" s="30"/>
      <c r="R252" s="28"/>
      <c r="S252" s="28"/>
      <c r="T252" s="28"/>
      <c r="U252" s="28">
        <v>5</v>
      </c>
      <c r="V252" s="28" t="s">
        <v>93</v>
      </c>
      <c r="W252" s="28"/>
      <c r="X252" s="28" t="s">
        <v>95</v>
      </c>
      <c r="Y252" s="31"/>
      <c r="Z252" s="28" t="s">
        <v>91</v>
      </c>
      <c r="AA252" s="28"/>
      <c r="AB252" s="28" t="s">
        <v>93</v>
      </c>
      <c r="AC252" s="28"/>
      <c r="AD252" s="28"/>
      <c r="AE252" s="28" t="s">
        <v>93</v>
      </c>
      <c r="AF252" s="28"/>
      <c r="AG252" s="31"/>
      <c r="AH252" s="28" t="s">
        <v>91</v>
      </c>
      <c r="AI252" s="28"/>
      <c r="AJ252" s="31"/>
      <c r="AK252" s="31"/>
      <c r="AL252" s="28" t="s">
        <v>91</v>
      </c>
      <c r="AM252" s="30"/>
    </row>
    <row r="253" spans="1:39" ht="26.25" customHeight="1" x14ac:dyDescent="0.2">
      <c r="A253" s="29">
        <v>44722.417193506946</v>
      </c>
      <c r="B253" s="26" t="s">
        <v>1377</v>
      </c>
      <c r="C253" s="26" t="s">
        <v>1378</v>
      </c>
      <c r="D253" s="26" t="s">
        <v>1382</v>
      </c>
      <c r="E253" s="26" t="s">
        <v>99</v>
      </c>
      <c r="F253" s="26">
        <v>1142715879</v>
      </c>
      <c r="G253" s="26" t="s">
        <v>1383</v>
      </c>
      <c r="H253" s="26" t="s">
        <v>1384</v>
      </c>
      <c r="I253" s="26" t="s">
        <v>726</v>
      </c>
      <c r="J253" s="28" t="s">
        <v>91</v>
      </c>
      <c r="K253" s="28"/>
      <c r="L253" s="26" t="s">
        <v>602</v>
      </c>
      <c r="M253" s="28" t="s">
        <v>93</v>
      </c>
      <c r="N253" s="28"/>
      <c r="O253" s="30"/>
      <c r="P253" s="26" t="s">
        <v>104</v>
      </c>
      <c r="Q253" s="30"/>
      <c r="R253" s="28"/>
      <c r="S253" s="28"/>
      <c r="T253" s="28"/>
      <c r="U253" s="28">
        <v>5</v>
      </c>
      <c r="V253" s="28" t="s">
        <v>93</v>
      </c>
      <c r="W253" s="28"/>
      <c r="X253" s="28" t="s">
        <v>95</v>
      </c>
      <c r="Y253" s="31"/>
      <c r="Z253" s="28" t="s">
        <v>91</v>
      </c>
      <c r="AA253" s="28"/>
      <c r="AB253" s="28" t="s">
        <v>93</v>
      </c>
      <c r="AC253" s="28"/>
      <c r="AD253" s="28"/>
      <c r="AE253" s="28" t="s">
        <v>93</v>
      </c>
      <c r="AF253" s="28"/>
      <c r="AG253" s="31"/>
      <c r="AH253" s="28"/>
      <c r="AI253" s="28" t="s">
        <v>92</v>
      </c>
      <c r="AJ253" s="28" t="s">
        <v>560</v>
      </c>
      <c r="AK253" s="28" t="s">
        <v>245</v>
      </c>
      <c r="AL253" s="28" t="s">
        <v>91</v>
      </c>
      <c r="AM253" s="30"/>
    </row>
    <row r="254" spans="1:39" ht="26.25" customHeight="1" x14ac:dyDescent="0.2">
      <c r="A254" s="29">
        <v>44722.41736162037</v>
      </c>
      <c r="B254" s="26" t="s">
        <v>1385</v>
      </c>
      <c r="C254" s="26" t="s">
        <v>1386</v>
      </c>
      <c r="D254" s="26" t="s">
        <v>1387</v>
      </c>
      <c r="E254" s="26" t="s">
        <v>119</v>
      </c>
      <c r="F254" s="26">
        <v>20420985</v>
      </c>
      <c r="G254" s="26" t="s">
        <v>351</v>
      </c>
      <c r="H254" s="26" t="s">
        <v>249</v>
      </c>
      <c r="I254" s="26" t="s">
        <v>1388</v>
      </c>
      <c r="J254" s="28"/>
      <c r="K254" s="28" t="s">
        <v>92</v>
      </c>
      <c r="L254" s="26" t="s">
        <v>1389</v>
      </c>
      <c r="M254" s="28"/>
      <c r="N254" s="28" t="s">
        <v>92</v>
      </c>
      <c r="O254" s="26" t="s">
        <v>1390</v>
      </c>
      <c r="P254" s="26" t="s">
        <v>203</v>
      </c>
      <c r="Q254" s="30"/>
      <c r="R254" s="28"/>
      <c r="S254" s="28"/>
      <c r="T254" s="28"/>
      <c r="U254" s="28">
        <v>5</v>
      </c>
      <c r="V254" s="28" t="s">
        <v>93</v>
      </c>
      <c r="W254" s="28"/>
      <c r="X254" s="28" t="s">
        <v>95</v>
      </c>
      <c r="Y254" s="31"/>
      <c r="Z254" s="28" t="s">
        <v>91</v>
      </c>
      <c r="AA254" s="28"/>
      <c r="AB254" s="28" t="s">
        <v>93</v>
      </c>
      <c r="AC254" s="28"/>
      <c r="AD254" s="28"/>
      <c r="AE254" s="28" t="s">
        <v>93</v>
      </c>
      <c r="AF254" s="28"/>
      <c r="AG254" s="31"/>
      <c r="AH254" s="28" t="s">
        <v>91</v>
      </c>
      <c r="AI254" s="28"/>
      <c r="AJ254" s="31"/>
      <c r="AK254" s="31"/>
      <c r="AL254" s="28" t="s">
        <v>91</v>
      </c>
      <c r="AM254" s="30"/>
    </row>
    <row r="255" spans="1:39" ht="26.25" customHeight="1" x14ac:dyDescent="0.2">
      <c r="A255" s="29">
        <v>44722.420233159719</v>
      </c>
      <c r="B255" s="26" t="s">
        <v>1391</v>
      </c>
      <c r="C255" s="26" t="s">
        <v>1392</v>
      </c>
      <c r="D255" s="26" t="s">
        <v>1393</v>
      </c>
      <c r="E255" s="26" t="s">
        <v>99</v>
      </c>
      <c r="F255" s="26">
        <v>1073482793</v>
      </c>
      <c r="G255" s="26" t="s">
        <v>127</v>
      </c>
      <c r="H255" s="26">
        <v>2009</v>
      </c>
      <c r="I255" s="26" t="s">
        <v>1394</v>
      </c>
      <c r="J255" s="28" t="s">
        <v>91</v>
      </c>
      <c r="K255" s="28"/>
      <c r="L255" s="26" t="s">
        <v>92</v>
      </c>
      <c r="M255" s="28" t="s">
        <v>93</v>
      </c>
      <c r="N255" s="28"/>
      <c r="O255" s="30"/>
      <c r="P255" s="26" t="s">
        <v>129</v>
      </c>
      <c r="Q255" s="30"/>
      <c r="R255" s="28"/>
      <c r="S255" s="28"/>
      <c r="T255" s="28"/>
      <c r="U255" s="28">
        <v>5</v>
      </c>
      <c r="V255" s="28" t="s">
        <v>93</v>
      </c>
      <c r="W255" s="28"/>
      <c r="X255" s="28" t="s">
        <v>95</v>
      </c>
      <c r="Y255" s="31"/>
      <c r="Z255" s="28" t="s">
        <v>91</v>
      </c>
      <c r="AA255" s="28"/>
      <c r="AB255" s="28" t="s">
        <v>93</v>
      </c>
      <c r="AC255" s="28"/>
      <c r="AD255" s="28"/>
      <c r="AE255" s="28" t="s">
        <v>93</v>
      </c>
      <c r="AF255" s="28"/>
      <c r="AG255" s="31"/>
      <c r="AH255" s="28" t="s">
        <v>91</v>
      </c>
      <c r="AI255" s="28"/>
      <c r="AJ255" s="31"/>
      <c r="AK255" s="31"/>
      <c r="AL255" s="28" t="s">
        <v>91</v>
      </c>
      <c r="AM255" s="30"/>
    </row>
    <row r="256" spans="1:39" ht="26.25" customHeight="1" x14ac:dyDescent="0.2">
      <c r="A256" s="29">
        <v>44722.437855972224</v>
      </c>
      <c r="B256" s="26" t="s">
        <v>1391</v>
      </c>
      <c r="C256" s="26" t="s">
        <v>1395</v>
      </c>
      <c r="D256" s="26" t="s">
        <v>1396</v>
      </c>
      <c r="E256" s="26" t="s">
        <v>99</v>
      </c>
      <c r="F256" s="26">
        <v>1027280523</v>
      </c>
      <c r="G256" s="26" t="s">
        <v>572</v>
      </c>
      <c r="H256" s="26" t="s">
        <v>1397</v>
      </c>
      <c r="I256" s="26" t="s">
        <v>1398</v>
      </c>
      <c r="J256" s="28" t="s">
        <v>91</v>
      </c>
      <c r="K256" s="28"/>
      <c r="L256" s="26" t="s">
        <v>92</v>
      </c>
      <c r="M256" s="28" t="s">
        <v>93</v>
      </c>
      <c r="N256" s="28"/>
      <c r="O256" s="30"/>
      <c r="P256" s="26" t="s">
        <v>937</v>
      </c>
      <c r="Q256" s="30"/>
      <c r="R256" s="28"/>
      <c r="S256" s="28"/>
      <c r="T256" s="28"/>
      <c r="U256" s="28">
        <v>5</v>
      </c>
      <c r="V256" s="28" t="s">
        <v>93</v>
      </c>
      <c r="W256" s="28"/>
      <c r="X256" s="28" t="s">
        <v>95</v>
      </c>
      <c r="Y256" s="31"/>
      <c r="Z256" s="28" t="s">
        <v>91</v>
      </c>
      <c r="AA256" s="28"/>
      <c r="AB256" s="28" t="s">
        <v>93</v>
      </c>
      <c r="AC256" s="28"/>
      <c r="AD256" s="28"/>
      <c r="AE256" s="28" t="s">
        <v>93</v>
      </c>
      <c r="AF256" s="28"/>
      <c r="AG256" s="31"/>
      <c r="AH256" s="28" t="s">
        <v>91</v>
      </c>
      <c r="AI256" s="28"/>
      <c r="AJ256" s="31"/>
      <c r="AK256" s="31"/>
      <c r="AL256" s="28" t="s">
        <v>91</v>
      </c>
      <c r="AM256" s="30"/>
    </row>
    <row r="257" spans="1:39" ht="26.25" customHeight="1" x14ac:dyDescent="0.2">
      <c r="A257" s="29">
        <v>44722.45977346065</v>
      </c>
      <c r="B257" s="26" t="s">
        <v>1399</v>
      </c>
      <c r="C257" s="26" t="s">
        <v>1400</v>
      </c>
      <c r="D257" s="26" t="s">
        <v>1401</v>
      </c>
      <c r="E257" s="26" t="s">
        <v>99</v>
      </c>
      <c r="F257" s="26">
        <v>1013270500</v>
      </c>
      <c r="G257" s="26" t="s">
        <v>331</v>
      </c>
      <c r="H257" s="26" t="s">
        <v>761</v>
      </c>
      <c r="I257" s="26" t="s">
        <v>642</v>
      </c>
      <c r="J257" s="28"/>
      <c r="K257" s="28" t="s">
        <v>92</v>
      </c>
      <c r="L257" s="26" t="s">
        <v>1402</v>
      </c>
      <c r="M257" s="28" t="s">
        <v>93</v>
      </c>
      <c r="N257" s="28"/>
      <c r="O257" s="30"/>
      <c r="P257" s="26" t="s">
        <v>1403</v>
      </c>
      <c r="Q257" s="30"/>
      <c r="R257" s="28"/>
      <c r="S257" s="28"/>
      <c r="T257" s="28">
        <v>4</v>
      </c>
      <c r="U257" s="28"/>
      <c r="V257" s="28" t="s">
        <v>93</v>
      </c>
      <c r="W257" s="28"/>
      <c r="X257" s="28" t="s">
        <v>113</v>
      </c>
      <c r="Y257" s="31"/>
      <c r="Z257" s="28" t="s">
        <v>91</v>
      </c>
      <c r="AA257" s="28"/>
      <c r="AB257" s="28" t="s">
        <v>93</v>
      </c>
      <c r="AC257" s="28"/>
      <c r="AD257" s="28"/>
      <c r="AE257" s="28" t="s">
        <v>93</v>
      </c>
      <c r="AF257" s="28"/>
      <c r="AG257" s="31"/>
      <c r="AH257" s="28"/>
      <c r="AI257" s="28" t="s">
        <v>92</v>
      </c>
      <c r="AJ257" s="28" t="s">
        <v>1372</v>
      </c>
      <c r="AK257" s="28" t="s">
        <v>1404</v>
      </c>
      <c r="AL257" s="28" t="s">
        <v>91</v>
      </c>
      <c r="AM257" s="30"/>
    </row>
    <row r="258" spans="1:39" ht="26.25" customHeight="1" x14ac:dyDescent="0.2">
      <c r="A258" s="29">
        <v>44722.461220324076</v>
      </c>
      <c r="B258" s="26" t="s">
        <v>1405</v>
      </c>
      <c r="C258" s="26" t="s">
        <v>1406</v>
      </c>
      <c r="D258" s="26" t="s">
        <v>1407</v>
      </c>
      <c r="E258" s="26" t="s">
        <v>119</v>
      </c>
      <c r="F258" s="26">
        <v>1000186059</v>
      </c>
      <c r="G258" s="26" t="s">
        <v>344</v>
      </c>
      <c r="H258" s="26" t="s">
        <v>1408</v>
      </c>
      <c r="I258" s="26" t="s">
        <v>346</v>
      </c>
      <c r="J258" s="28" t="s">
        <v>91</v>
      </c>
      <c r="K258" s="28"/>
      <c r="L258" s="26" t="s">
        <v>1409</v>
      </c>
      <c r="M258" s="28" t="s">
        <v>93</v>
      </c>
      <c r="N258" s="28"/>
      <c r="O258" s="30"/>
      <c r="P258" s="26" t="s">
        <v>94</v>
      </c>
      <c r="Q258" s="30"/>
      <c r="R258" s="28"/>
      <c r="S258" s="28">
        <v>3</v>
      </c>
      <c r="T258" s="28"/>
      <c r="U258" s="28"/>
      <c r="V258" s="28"/>
      <c r="W258" s="28" t="s">
        <v>92</v>
      </c>
      <c r="X258" s="28" t="s">
        <v>95</v>
      </c>
      <c r="Y258" s="31"/>
      <c r="Z258" s="28" t="s">
        <v>91</v>
      </c>
      <c r="AA258" s="28"/>
      <c r="AB258" s="28" t="s">
        <v>93</v>
      </c>
      <c r="AC258" s="28"/>
      <c r="AD258" s="28"/>
      <c r="AE258" s="28" t="s">
        <v>93</v>
      </c>
      <c r="AF258" s="28"/>
      <c r="AG258" s="31"/>
      <c r="AH258" s="28" t="s">
        <v>91</v>
      </c>
      <c r="AI258" s="28"/>
      <c r="AJ258" s="31"/>
      <c r="AK258" s="31"/>
      <c r="AL258" s="28" t="s">
        <v>91</v>
      </c>
      <c r="AM258" s="30"/>
    </row>
    <row r="259" spans="1:39" ht="26.25" customHeight="1" x14ac:dyDescent="0.2">
      <c r="A259" s="29">
        <v>44722.461755798606</v>
      </c>
      <c r="B259" s="26" t="s">
        <v>1410</v>
      </c>
      <c r="C259" s="26" t="s">
        <v>1411</v>
      </c>
      <c r="D259" s="26" t="s">
        <v>570</v>
      </c>
      <c r="E259" s="26" t="s">
        <v>87</v>
      </c>
      <c r="F259" s="26">
        <v>1220220027</v>
      </c>
      <c r="G259" s="26" t="s">
        <v>140</v>
      </c>
      <c r="H259" s="26" t="s">
        <v>89</v>
      </c>
      <c r="I259" s="26" t="s">
        <v>1412</v>
      </c>
      <c r="J259" s="28" t="s">
        <v>91</v>
      </c>
      <c r="K259" s="28"/>
      <c r="L259" s="26" t="s">
        <v>149</v>
      </c>
      <c r="M259" s="28" t="s">
        <v>93</v>
      </c>
      <c r="N259" s="28"/>
      <c r="O259" s="30"/>
      <c r="P259" s="26" t="s">
        <v>620</v>
      </c>
      <c r="Q259" s="30"/>
      <c r="R259" s="28"/>
      <c r="S259" s="28"/>
      <c r="T259" s="28">
        <v>4</v>
      </c>
      <c r="U259" s="28"/>
      <c r="V259" s="28" t="s">
        <v>93</v>
      </c>
      <c r="W259" s="28"/>
      <c r="X259" s="28" t="s">
        <v>95</v>
      </c>
      <c r="Y259" s="31"/>
      <c r="Z259" s="28" t="s">
        <v>91</v>
      </c>
      <c r="AA259" s="28"/>
      <c r="AB259" s="28"/>
      <c r="AC259" s="28"/>
      <c r="AD259" s="28" t="s">
        <v>83</v>
      </c>
      <c r="AE259" s="28" t="s">
        <v>93</v>
      </c>
      <c r="AF259" s="28"/>
      <c r="AG259" s="31"/>
      <c r="AH259" s="28" t="s">
        <v>91</v>
      </c>
      <c r="AI259" s="28"/>
      <c r="AJ259" s="31"/>
      <c r="AK259" s="31"/>
      <c r="AL259" s="28" t="s">
        <v>91</v>
      </c>
      <c r="AM259" s="30"/>
    </row>
    <row r="260" spans="1:39" ht="26.25" customHeight="1" x14ac:dyDescent="0.2">
      <c r="A260" s="29">
        <v>44722.469979421294</v>
      </c>
      <c r="B260" s="26" t="s">
        <v>1413</v>
      </c>
      <c r="C260" s="26" t="s">
        <v>1414</v>
      </c>
      <c r="D260" s="26" t="s">
        <v>1415</v>
      </c>
      <c r="E260" s="26" t="s">
        <v>1314</v>
      </c>
      <c r="F260" s="26">
        <v>942720225112009</v>
      </c>
      <c r="G260" s="26" t="s">
        <v>108</v>
      </c>
      <c r="H260" s="26" t="s">
        <v>1416</v>
      </c>
      <c r="I260" s="26" t="s">
        <v>110</v>
      </c>
      <c r="J260" s="28" t="s">
        <v>91</v>
      </c>
      <c r="K260" s="28"/>
      <c r="L260" s="26" t="s">
        <v>103</v>
      </c>
      <c r="M260" s="28" t="s">
        <v>93</v>
      </c>
      <c r="N260" s="28"/>
      <c r="O260" s="30"/>
      <c r="P260" s="26" t="s">
        <v>123</v>
      </c>
      <c r="Q260" s="30"/>
      <c r="R260" s="28"/>
      <c r="S260" s="28"/>
      <c r="T260" s="28">
        <v>4</v>
      </c>
      <c r="U260" s="28"/>
      <c r="V260" s="28" t="s">
        <v>93</v>
      </c>
      <c r="W260" s="28"/>
      <c r="X260" s="28" t="s">
        <v>95</v>
      </c>
      <c r="Y260" s="31"/>
      <c r="Z260" s="28" t="s">
        <v>91</v>
      </c>
      <c r="AA260" s="28"/>
      <c r="AB260" s="28" t="s">
        <v>93</v>
      </c>
      <c r="AC260" s="28"/>
      <c r="AD260" s="28"/>
      <c r="AE260" s="28" t="s">
        <v>93</v>
      </c>
      <c r="AF260" s="28"/>
      <c r="AG260" s="31"/>
      <c r="AH260" s="28" t="s">
        <v>91</v>
      </c>
      <c r="AI260" s="28"/>
      <c r="AJ260" s="31"/>
      <c r="AK260" s="31"/>
      <c r="AL260" s="28" t="s">
        <v>91</v>
      </c>
      <c r="AM260" s="30"/>
    </row>
    <row r="261" spans="1:39" ht="26.25" customHeight="1" x14ac:dyDescent="0.2">
      <c r="A261" s="29">
        <v>44722.47221305556</v>
      </c>
      <c r="B261" s="26" t="s">
        <v>1413</v>
      </c>
      <c r="C261" s="26" t="s">
        <v>1414</v>
      </c>
      <c r="D261" s="26" t="s">
        <v>1417</v>
      </c>
      <c r="E261" s="26" t="s">
        <v>1314</v>
      </c>
      <c r="F261" s="26">
        <v>943170414112011</v>
      </c>
      <c r="G261" s="26" t="s">
        <v>108</v>
      </c>
      <c r="H261" s="26" t="s">
        <v>1418</v>
      </c>
      <c r="I261" s="26" t="s">
        <v>110</v>
      </c>
      <c r="J261" s="28" t="s">
        <v>91</v>
      </c>
      <c r="K261" s="28"/>
      <c r="L261" s="26" t="s">
        <v>103</v>
      </c>
      <c r="M261" s="28" t="s">
        <v>93</v>
      </c>
      <c r="N261" s="28"/>
      <c r="O261" s="30"/>
      <c r="P261" s="26" t="s">
        <v>123</v>
      </c>
      <c r="Q261" s="30"/>
      <c r="R261" s="28"/>
      <c r="S261" s="28"/>
      <c r="T261" s="28">
        <v>4</v>
      </c>
      <c r="U261" s="28"/>
      <c r="V261" s="28" t="s">
        <v>93</v>
      </c>
      <c r="W261" s="28"/>
      <c r="X261" s="28" t="s">
        <v>95</v>
      </c>
      <c r="Y261" s="31"/>
      <c r="Z261" s="28" t="s">
        <v>91</v>
      </c>
      <c r="AA261" s="28"/>
      <c r="AB261" s="28" t="s">
        <v>93</v>
      </c>
      <c r="AC261" s="28"/>
      <c r="AD261" s="28"/>
      <c r="AE261" s="28" t="s">
        <v>93</v>
      </c>
      <c r="AF261" s="28"/>
      <c r="AG261" s="31"/>
      <c r="AH261" s="28" t="s">
        <v>91</v>
      </c>
      <c r="AI261" s="28"/>
      <c r="AJ261" s="31"/>
      <c r="AK261" s="31"/>
      <c r="AL261" s="28" t="s">
        <v>91</v>
      </c>
      <c r="AM261" s="30"/>
    </row>
    <row r="262" spans="1:39" ht="26.25" customHeight="1" x14ac:dyDescent="0.2">
      <c r="A262" s="29">
        <v>44722.475890335649</v>
      </c>
      <c r="B262" s="26" t="s">
        <v>1419</v>
      </c>
      <c r="C262" s="26" t="s">
        <v>1420</v>
      </c>
      <c r="D262" s="26" t="s">
        <v>747</v>
      </c>
      <c r="E262" s="26" t="s">
        <v>99</v>
      </c>
      <c r="F262" s="26">
        <v>1025063070</v>
      </c>
      <c r="G262" s="26" t="s">
        <v>208</v>
      </c>
      <c r="H262" s="26" t="s">
        <v>215</v>
      </c>
      <c r="I262" s="26" t="s">
        <v>1421</v>
      </c>
      <c r="J262" s="28" t="s">
        <v>91</v>
      </c>
      <c r="K262" s="28"/>
      <c r="L262" s="26" t="s">
        <v>92</v>
      </c>
      <c r="M262" s="28" t="s">
        <v>93</v>
      </c>
      <c r="N262" s="28"/>
      <c r="O262" s="30"/>
      <c r="P262" s="26" t="s">
        <v>104</v>
      </c>
      <c r="Q262" s="30"/>
      <c r="R262" s="28"/>
      <c r="S262" s="28"/>
      <c r="T262" s="28">
        <v>4</v>
      </c>
      <c r="U262" s="28"/>
      <c r="V262" s="28" t="s">
        <v>93</v>
      </c>
      <c r="W262" s="28"/>
      <c r="X262" s="28" t="s">
        <v>95</v>
      </c>
      <c r="Y262" s="31"/>
      <c r="Z262" s="28" t="s">
        <v>91</v>
      </c>
      <c r="AA262" s="28"/>
      <c r="AB262" s="28" t="s">
        <v>93</v>
      </c>
      <c r="AC262" s="28"/>
      <c r="AD262" s="28"/>
      <c r="AE262" s="28" t="s">
        <v>93</v>
      </c>
      <c r="AF262" s="28"/>
      <c r="AG262" s="31"/>
      <c r="AH262" s="28" t="s">
        <v>91</v>
      </c>
      <c r="AI262" s="28"/>
      <c r="AJ262" s="31"/>
      <c r="AK262" s="31"/>
      <c r="AL262" s="28" t="s">
        <v>91</v>
      </c>
      <c r="AM262" s="30"/>
    </row>
    <row r="263" spans="1:39" ht="26.25" customHeight="1" x14ac:dyDescent="0.2">
      <c r="A263" s="29">
        <v>44722.479689178246</v>
      </c>
      <c r="B263" s="26" t="s">
        <v>1422</v>
      </c>
      <c r="C263" s="26" t="s">
        <v>1423</v>
      </c>
      <c r="D263" s="26" t="s">
        <v>1424</v>
      </c>
      <c r="E263" s="26" t="s">
        <v>87</v>
      </c>
      <c r="F263" s="26" t="s">
        <v>1425</v>
      </c>
      <c r="G263" s="26" t="s">
        <v>703</v>
      </c>
      <c r="H263" s="26" t="s">
        <v>1426</v>
      </c>
      <c r="I263" s="26" t="s">
        <v>1427</v>
      </c>
      <c r="J263" s="28" t="s">
        <v>91</v>
      </c>
      <c r="K263" s="28"/>
      <c r="L263" s="26" t="s">
        <v>149</v>
      </c>
      <c r="M263" s="28" t="s">
        <v>93</v>
      </c>
      <c r="N263" s="28"/>
      <c r="O263" s="30"/>
      <c r="P263" s="26" t="s">
        <v>470</v>
      </c>
      <c r="Q263" s="30"/>
      <c r="R263" s="28"/>
      <c r="S263" s="28"/>
      <c r="T263" s="28"/>
      <c r="U263" s="28">
        <v>5</v>
      </c>
      <c r="V263" s="28" t="s">
        <v>93</v>
      </c>
      <c r="W263" s="28"/>
      <c r="X263" s="28" t="s">
        <v>95</v>
      </c>
      <c r="Y263" s="31"/>
      <c r="Z263" s="28" t="s">
        <v>91</v>
      </c>
      <c r="AA263" s="28"/>
      <c r="AB263" s="28"/>
      <c r="AC263" s="28"/>
      <c r="AD263" s="28" t="s">
        <v>83</v>
      </c>
      <c r="AE263" s="28" t="s">
        <v>93</v>
      </c>
      <c r="AF263" s="28"/>
      <c r="AG263" s="31"/>
      <c r="AH263" s="28"/>
      <c r="AI263" s="28" t="s">
        <v>92</v>
      </c>
      <c r="AJ263" s="28" t="s">
        <v>675</v>
      </c>
      <c r="AK263" s="28" t="s">
        <v>440</v>
      </c>
      <c r="AL263" s="28" t="s">
        <v>91</v>
      </c>
      <c r="AM263" s="30"/>
    </row>
    <row r="264" spans="1:39" ht="26.25" customHeight="1" x14ac:dyDescent="0.2">
      <c r="A264" s="29">
        <v>44722.486105104166</v>
      </c>
      <c r="B264" s="26" t="s">
        <v>1428</v>
      </c>
      <c r="C264" s="26" t="s">
        <v>1429</v>
      </c>
      <c r="D264" s="26" t="s">
        <v>227</v>
      </c>
      <c r="E264" s="26" t="s">
        <v>99</v>
      </c>
      <c r="F264" s="26">
        <v>1072654991</v>
      </c>
      <c r="G264" s="26" t="s">
        <v>612</v>
      </c>
      <c r="H264" s="26" t="s">
        <v>1430</v>
      </c>
      <c r="I264" s="26" t="s">
        <v>1431</v>
      </c>
      <c r="J264" s="28" t="s">
        <v>91</v>
      </c>
      <c r="K264" s="28"/>
      <c r="L264" s="26" t="s">
        <v>149</v>
      </c>
      <c r="M264" s="28" t="s">
        <v>93</v>
      </c>
      <c r="N264" s="28"/>
      <c r="O264" s="30"/>
      <c r="P264" s="26" t="s">
        <v>620</v>
      </c>
      <c r="Q264" s="30"/>
      <c r="R264" s="28"/>
      <c r="S264" s="28"/>
      <c r="T264" s="28">
        <v>4</v>
      </c>
      <c r="U264" s="28"/>
      <c r="V264" s="28" t="s">
        <v>93</v>
      </c>
      <c r="W264" s="28"/>
      <c r="X264" s="28" t="s">
        <v>113</v>
      </c>
      <c r="Y264" s="31"/>
      <c r="Z264" s="28" t="s">
        <v>91</v>
      </c>
      <c r="AA264" s="28"/>
      <c r="AB264" s="28"/>
      <c r="AC264" s="28"/>
      <c r="AD264" s="28" t="s">
        <v>83</v>
      </c>
      <c r="AE264" s="28" t="s">
        <v>93</v>
      </c>
      <c r="AF264" s="28"/>
      <c r="AG264" s="31"/>
      <c r="AH264" s="28" t="s">
        <v>91</v>
      </c>
      <c r="AI264" s="28"/>
      <c r="AJ264" s="31"/>
      <c r="AK264" s="31"/>
      <c r="AL264" s="28" t="s">
        <v>91</v>
      </c>
      <c r="AM264" s="30"/>
    </row>
    <row r="265" spans="1:39" ht="26.25" customHeight="1" x14ac:dyDescent="0.2">
      <c r="A265" s="29">
        <v>44722.489073703706</v>
      </c>
      <c r="B265" s="26" t="s">
        <v>1432</v>
      </c>
      <c r="C265" s="26" t="s">
        <v>1433</v>
      </c>
      <c r="D265" s="26" t="s">
        <v>146</v>
      </c>
      <c r="E265" s="26" t="s">
        <v>99</v>
      </c>
      <c r="F265" s="26">
        <v>1070018541</v>
      </c>
      <c r="G265" s="26" t="s">
        <v>127</v>
      </c>
      <c r="H265" s="26" t="s">
        <v>1434</v>
      </c>
      <c r="I265" s="26" t="s">
        <v>1435</v>
      </c>
      <c r="J265" s="28" t="s">
        <v>91</v>
      </c>
      <c r="K265" s="28"/>
      <c r="L265" s="26" t="s">
        <v>149</v>
      </c>
      <c r="M265" s="28" t="s">
        <v>93</v>
      </c>
      <c r="N265" s="28"/>
      <c r="O265" s="30"/>
      <c r="P265" s="26" t="s">
        <v>104</v>
      </c>
      <c r="Q265" s="30"/>
      <c r="R265" s="28"/>
      <c r="S265" s="28"/>
      <c r="T265" s="28"/>
      <c r="U265" s="28">
        <v>5</v>
      </c>
      <c r="V265" s="28" t="s">
        <v>93</v>
      </c>
      <c r="W265" s="28"/>
      <c r="X265" s="28" t="s">
        <v>95</v>
      </c>
      <c r="Y265" s="31"/>
      <c r="Z265" s="28" t="s">
        <v>91</v>
      </c>
      <c r="AA265" s="28"/>
      <c r="AB265" s="28" t="s">
        <v>93</v>
      </c>
      <c r="AC265" s="28"/>
      <c r="AD265" s="28"/>
      <c r="AE265" s="28" t="s">
        <v>93</v>
      </c>
      <c r="AF265" s="28"/>
      <c r="AG265" s="31"/>
      <c r="AH265" s="28"/>
      <c r="AI265" s="28" t="s">
        <v>92</v>
      </c>
      <c r="AJ265" s="28" t="s">
        <v>364</v>
      </c>
      <c r="AK265" s="28" t="s">
        <v>1436</v>
      </c>
      <c r="AL265" s="28" t="s">
        <v>91</v>
      </c>
      <c r="AM265" s="30"/>
    </row>
    <row r="266" spans="1:39" ht="26.25" customHeight="1" x14ac:dyDescent="0.2">
      <c r="A266" s="29">
        <v>44722.497411041666</v>
      </c>
      <c r="B266" s="26" t="s">
        <v>1437</v>
      </c>
      <c r="C266" s="26" t="s">
        <v>1438</v>
      </c>
      <c r="D266" s="26" t="s">
        <v>1439</v>
      </c>
      <c r="E266" s="26" t="s">
        <v>99</v>
      </c>
      <c r="F266" s="26">
        <v>1014880204</v>
      </c>
      <c r="G266" s="26" t="s">
        <v>100</v>
      </c>
      <c r="H266" s="26" t="s">
        <v>1134</v>
      </c>
      <c r="I266" s="26" t="s">
        <v>102</v>
      </c>
      <c r="J266" s="28" t="s">
        <v>91</v>
      </c>
      <c r="K266" s="28"/>
      <c r="L266" s="26" t="s">
        <v>1440</v>
      </c>
      <c r="M266" s="28" t="s">
        <v>93</v>
      </c>
      <c r="N266" s="28"/>
      <c r="O266" s="30"/>
      <c r="P266" s="26" t="s">
        <v>104</v>
      </c>
      <c r="Q266" s="30"/>
      <c r="R266" s="28"/>
      <c r="S266" s="28"/>
      <c r="T266" s="28"/>
      <c r="U266" s="28">
        <v>5</v>
      </c>
      <c r="V266" s="28" t="s">
        <v>93</v>
      </c>
      <c r="W266" s="28"/>
      <c r="X266" s="28" t="s">
        <v>95</v>
      </c>
      <c r="Y266" s="31"/>
      <c r="Z266" s="28" t="s">
        <v>91</v>
      </c>
      <c r="AA266" s="28"/>
      <c r="AB266" s="28" t="s">
        <v>93</v>
      </c>
      <c r="AC266" s="28"/>
      <c r="AD266" s="28"/>
      <c r="AE266" s="28" t="s">
        <v>93</v>
      </c>
      <c r="AF266" s="28"/>
      <c r="AG266" s="31"/>
      <c r="AH266" s="28" t="s">
        <v>91</v>
      </c>
      <c r="AI266" s="28"/>
      <c r="AJ266" s="31"/>
      <c r="AK266" s="31"/>
      <c r="AL266" s="28" t="s">
        <v>91</v>
      </c>
      <c r="AM266" s="30"/>
    </row>
    <row r="267" spans="1:39" ht="26.25" customHeight="1" x14ac:dyDescent="0.2">
      <c r="A267" s="29">
        <v>44722.49822248843</v>
      </c>
      <c r="B267" s="26" t="s">
        <v>1441</v>
      </c>
      <c r="C267" s="26" t="s">
        <v>1442</v>
      </c>
      <c r="D267" s="26" t="s">
        <v>1075</v>
      </c>
      <c r="E267" s="26" t="s">
        <v>87</v>
      </c>
      <c r="F267" s="26">
        <v>1010845650</v>
      </c>
      <c r="G267" s="26" t="s">
        <v>127</v>
      </c>
      <c r="H267" s="26" t="s">
        <v>370</v>
      </c>
      <c r="I267" s="26" t="s">
        <v>1443</v>
      </c>
      <c r="J267" s="28"/>
      <c r="K267" s="28" t="s">
        <v>92</v>
      </c>
      <c r="L267" s="26" t="s">
        <v>1444</v>
      </c>
      <c r="M267" s="28" t="s">
        <v>93</v>
      </c>
      <c r="N267" s="28"/>
      <c r="O267" s="30"/>
      <c r="P267" s="26" t="s">
        <v>243</v>
      </c>
      <c r="Q267" s="30"/>
      <c r="R267" s="28"/>
      <c r="S267" s="28"/>
      <c r="T267" s="28">
        <v>4</v>
      </c>
      <c r="U267" s="28"/>
      <c r="V267" s="28" t="s">
        <v>93</v>
      </c>
      <c r="W267" s="28"/>
      <c r="X267" s="28" t="s">
        <v>95</v>
      </c>
      <c r="Y267" s="31"/>
      <c r="Z267" s="28" t="s">
        <v>91</v>
      </c>
      <c r="AA267" s="28"/>
      <c r="AB267" s="28"/>
      <c r="AC267" s="28"/>
      <c r="AD267" s="28" t="s">
        <v>83</v>
      </c>
      <c r="AE267" s="28" t="s">
        <v>93</v>
      </c>
      <c r="AF267" s="28"/>
      <c r="AG267" s="31"/>
      <c r="AH267" s="28" t="s">
        <v>91</v>
      </c>
      <c r="AI267" s="28"/>
      <c r="AJ267" s="31"/>
      <c r="AK267" s="31"/>
      <c r="AL267" s="28" t="s">
        <v>91</v>
      </c>
      <c r="AM267" s="30"/>
    </row>
    <row r="268" spans="1:39" ht="26.25" customHeight="1" x14ac:dyDescent="0.2">
      <c r="A268" s="29">
        <v>44722.518575613431</v>
      </c>
      <c r="B268" s="26" t="s">
        <v>1445</v>
      </c>
      <c r="C268" s="26" t="s">
        <v>1446</v>
      </c>
      <c r="D268" s="26" t="s">
        <v>1447</v>
      </c>
      <c r="E268" s="26" t="s">
        <v>99</v>
      </c>
      <c r="F268" s="26">
        <v>1072640721</v>
      </c>
      <c r="G268" s="26" t="s">
        <v>153</v>
      </c>
      <c r="H268" s="26" t="s">
        <v>494</v>
      </c>
      <c r="I268" s="26" t="s">
        <v>1448</v>
      </c>
      <c r="J268" s="28" t="s">
        <v>91</v>
      </c>
      <c r="K268" s="28"/>
      <c r="L268" s="26" t="s">
        <v>92</v>
      </c>
      <c r="M268" s="28" t="s">
        <v>93</v>
      </c>
      <c r="N268" s="28"/>
      <c r="O268" s="30"/>
      <c r="P268" s="26" t="s">
        <v>104</v>
      </c>
      <c r="Q268" s="30"/>
      <c r="R268" s="28"/>
      <c r="S268" s="28"/>
      <c r="T268" s="28"/>
      <c r="U268" s="28">
        <v>5</v>
      </c>
      <c r="V268" s="28" t="s">
        <v>93</v>
      </c>
      <c r="W268" s="28"/>
      <c r="X268" s="28" t="s">
        <v>95</v>
      </c>
      <c r="Y268" s="31"/>
      <c r="Z268" s="28" t="s">
        <v>91</v>
      </c>
      <c r="AA268" s="28"/>
      <c r="AB268" s="28" t="s">
        <v>93</v>
      </c>
      <c r="AC268" s="28"/>
      <c r="AD268" s="28"/>
      <c r="AE268" s="28" t="s">
        <v>93</v>
      </c>
      <c r="AF268" s="28"/>
      <c r="AG268" s="31"/>
      <c r="AH268" s="28" t="s">
        <v>91</v>
      </c>
      <c r="AI268" s="28"/>
      <c r="AJ268" s="31"/>
      <c r="AK268" s="31"/>
      <c r="AL268" s="28" t="s">
        <v>91</v>
      </c>
      <c r="AM268" s="30"/>
    </row>
    <row r="269" spans="1:39" ht="26.25" customHeight="1" x14ac:dyDescent="0.2">
      <c r="A269" s="29">
        <v>44722.557013750004</v>
      </c>
      <c r="B269" s="26" t="s">
        <v>1449</v>
      </c>
      <c r="C269" s="26" t="s">
        <v>1450</v>
      </c>
      <c r="D269" s="26" t="s">
        <v>1451</v>
      </c>
      <c r="E269" s="26" t="s">
        <v>87</v>
      </c>
      <c r="F269" s="26">
        <v>1032509583</v>
      </c>
      <c r="G269" s="26" t="s">
        <v>88</v>
      </c>
      <c r="H269" s="26" t="s">
        <v>1452</v>
      </c>
      <c r="I269" s="26" t="s">
        <v>357</v>
      </c>
      <c r="J269" s="28" t="s">
        <v>91</v>
      </c>
      <c r="K269" s="28"/>
      <c r="L269" s="26" t="s">
        <v>1453</v>
      </c>
      <c r="M269" s="28"/>
      <c r="N269" s="28" t="s">
        <v>92</v>
      </c>
      <c r="O269" s="26" t="s">
        <v>1454</v>
      </c>
      <c r="P269" s="26" t="s">
        <v>937</v>
      </c>
      <c r="Q269" s="30"/>
      <c r="R269" s="28"/>
      <c r="S269" s="28"/>
      <c r="T269" s="28"/>
      <c r="U269" s="28">
        <v>5</v>
      </c>
      <c r="V269" s="28" t="s">
        <v>93</v>
      </c>
      <c r="W269" s="28"/>
      <c r="X269" s="28" t="s">
        <v>95</v>
      </c>
      <c r="Y269" s="31"/>
      <c r="Z269" s="28" t="s">
        <v>91</v>
      </c>
      <c r="AA269" s="28"/>
      <c r="AB269" s="28" t="s">
        <v>93</v>
      </c>
      <c r="AC269" s="28"/>
      <c r="AD269" s="28"/>
      <c r="AE269" s="28" t="s">
        <v>93</v>
      </c>
      <c r="AF269" s="28"/>
      <c r="AG269" s="31"/>
      <c r="AH269" s="28" t="s">
        <v>91</v>
      </c>
      <c r="AI269" s="28"/>
      <c r="AJ269" s="31"/>
      <c r="AK269" s="31"/>
      <c r="AL269" s="28" t="s">
        <v>91</v>
      </c>
      <c r="AM269" s="30"/>
    </row>
    <row r="270" spans="1:39" ht="26.25" customHeight="1" x14ac:dyDescent="0.2">
      <c r="A270" s="29">
        <v>44722.589384895837</v>
      </c>
      <c r="B270" s="26" t="s">
        <v>1455</v>
      </c>
      <c r="C270" s="26" t="s">
        <v>1456</v>
      </c>
      <c r="D270" s="26" t="s">
        <v>1457</v>
      </c>
      <c r="E270" s="26" t="s">
        <v>99</v>
      </c>
      <c r="F270" s="26">
        <v>1014992990</v>
      </c>
      <c r="G270" s="26" t="s">
        <v>108</v>
      </c>
      <c r="H270" s="26" t="s">
        <v>1458</v>
      </c>
      <c r="I270" s="26" t="s">
        <v>1459</v>
      </c>
      <c r="J270" s="28" t="s">
        <v>91</v>
      </c>
      <c r="K270" s="28"/>
      <c r="L270" s="26" t="s">
        <v>1460</v>
      </c>
      <c r="M270" s="28" t="s">
        <v>93</v>
      </c>
      <c r="N270" s="28"/>
      <c r="O270" s="30"/>
      <c r="P270" s="26" t="s">
        <v>937</v>
      </c>
      <c r="Q270" s="30"/>
      <c r="R270" s="28"/>
      <c r="S270" s="28"/>
      <c r="T270" s="28"/>
      <c r="U270" s="28">
        <v>5</v>
      </c>
      <c r="V270" s="28" t="s">
        <v>93</v>
      </c>
      <c r="W270" s="28"/>
      <c r="X270" s="28" t="s">
        <v>95</v>
      </c>
      <c r="Y270" s="31"/>
      <c r="Z270" s="28" t="s">
        <v>91</v>
      </c>
      <c r="AA270" s="28"/>
      <c r="AB270" s="28" t="s">
        <v>93</v>
      </c>
      <c r="AC270" s="28"/>
      <c r="AD270" s="28"/>
      <c r="AE270" s="28" t="s">
        <v>93</v>
      </c>
      <c r="AF270" s="28"/>
      <c r="AG270" s="31"/>
      <c r="AH270" s="28" t="s">
        <v>91</v>
      </c>
      <c r="AI270" s="28"/>
      <c r="AJ270" s="31"/>
      <c r="AK270" s="31"/>
      <c r="AL270" s="28" t="s">
        <v>91</v>
      </c>
      <c r="AM270" s="30"/>
    </row>
    <row r="271" spans="1:39" ht="26.25" customHeight="1" x14ac:dyDescent="0.2">
      <c r="A271" s="29">
        <v>44722.605278993055</v>
      </c>
      <c r="B271" s="26" t="s">
        <v>1461</v>
      </c>
      <c r="C271" s="26" t="s">
        <v>1462</v>
      </c>
      <c r="D271" s="26" t="s">
        <v>1396</v>
      </c>
      <c r="E271" s="26" t="s">
        <v>87</v>
      </c>
      <c r="F271" s="26">
        <v>1049235237</v>
      </c>
      <c r="G271" s="26" t="s">
        <v>108</v>
      </c>
      <c r="H271" s="26" t="s">
        <v>1463</v>
      </c>
      <c r="I271" s="26" t="s">
        <v>110</v>
      </c>
      <c r="J271" s="28" t="s">
        <v>91</v>
      </c>
      <c r="K271" s="28"/>
      <c r="L271" s="26" t="s">
        <v>103</v>
      </c>
      <c r="M271" s="28"/>
      <c r="N271" s="28" t="s">
        <v>92</v>
      </c>
      <c r="O271" s="26" t="s">
        <v>1464</v>
      </c>
      <c r="P271" s="26" t="s">
        <v>620</v>
      </c>
      <c r="Q271" s="28">
        <v>1</v>
      </c>
      <c r="R271" s="28"/>
      <c r="S271" s="28"/>
      <c r="T271" s="28"/>
      <c r="U271" s="28"/>
      <c r="V271" s="28"/>
      <c r="W271" s="28" t="s">
        <v>92</v>
      </c>
      <c r="X271" s="28" t="s">
        <v>460</v>
      </c>
      <c r="Y271" s="28" t="s">
        <v>1465</v>
      </c>
      <c r="Z271" s="28"/>
      <c r="AA271" s="28" t="s">
        <v>92</v>
      </c>
      <c r="AB271" s="28"/>
      <c r="AC271" s="28"/>
      <c r="AD271" s="28" t="s">
        <v>83</v>
      </c>
      <c r="AE271" s="28"/>
      <c r="AF271" s="28" t="s">
        <v>92</v>
      </c>
      <c r="AG271" s="28" t="s">
        <v>1466</v>
      </c>
      <c r="AH271" s="28" t="s">
        <v>91</v>
      </c>
      <c r="AI271" s="28"/>
      <c r="AJ271" s="31"/>
      <c r="AK271" s="31"/>
      <c r="AL271" s="28" t="s">
        <v>91</v>
      </c>
      <c r="AM271" s="30"/>
    </row>
    <row r="272" spans="1:39" ht="26.25" customHeight="1" x14ac:dyDescent="0.2">
      <c r="A272" s="29">
        <v>44722.610813726853</v>
      </c>
      <c r="B272" s="26" t="s">
        <v>1467</v>
      </c>
      <c r="C272" s="26" t="s">
        <v>1468</v>
      </c>
      <c r="D272" s="26" t="s">
        <v>838</v>
      </c>
      <c r="E272" s="26" t="s">
        <v>87</v>
      </c>
      <c r="F272" s="26">
        <v>1014895584</v>
      </c>
      <c r="G272" s="26" t="s">
        <v>423</v>
      </c>
      <c r="H272" s="26" t="s">
        <v>1469</v>
      </c>
      <c r="I272" s="26" t="s">
        <v>1470</v>
      </c>
      <c r="J272" s="28" t="s">
        <v>91</v>
      </c>
      <c r="K272" s="28"/>
      <c r="L272" s="26" t="s">
        <v>1471</v>
      </c>
      <c r="M272" s="28" t="s">
        <v>93</v>
      </c>
      <c r="N272" s="28"/>
      <c r="O272" s="30"/>
      <c r="P272" s="26" t="s">
        <v>94</v>
      </c>
      <c r="Q272" s="30"/>
      <c r="R272" s="28"/>
      <c r="S272" s="28"/>
      <c r="T272" s="28">
        <v>4</v>
      </c>
      <c r="U272" s="28"/>
      <c r="V272" s="28" t="s">
        <v>93</v>
      </c>
      <c r="W272" s="28"/>
      <c r="X272" s="28" t="s">
        <v>95</v>
      </c>
      <c r="Y272" s="31"/>
      <c r="Z272" s="28" t="s">
        <v>91</v>
      </c>
      <c r="AA272" s="28"/>
      <c r="AB272" s="28" t="s">
        <v>93</v>
      </c>
      <c r="AC272" s="28"/>
      <c r="AD272" s="28"/>
      <c r="AE272" s="28" t="s">
        <v>93</v>
      </c>
      <c r="AF272" s="28"/>
      <c r="AG272" s="31"/>
      <c r="AH272" s="28"/>
      <c r="AI272" s="28" t="s">
        <v>92</v>
      </c>
      <c r="AJ272" s="28" t="s">
        <v>1472</v>
      </c>
      <c r="AK272" s="28" t="s">
        <v>1473</v>
      </c>
      <c r="AL272" s="28" t="s">
        <v>91</v>
      </c>
      <c r="AM272" s="30"/>
    </row>
    <row r="273" spans="1:39" ht="26.25" customHeight="1" x14ac:dyDescent="0.2">
      <c r="A273" s="29">
        <v>44722.624612175925</v>
      </c>
      <c r="B273" s="26" t="s">
        <v>1474</v>
      </c>
      <c r="C273" s="26" t="s">
        <v>1475</v>
      </c>
      <c r="D273" s="26" t="s">
        <v>783</v>
      </c>
      <c r="E273" s="26" t="s">
        <v>99</v>
      </c>
      <c r="F273" s="26">
        <v>1013015136</v>
      </c>
      <c r="G273" s="26" t="s">
        <v>208</v>
      </c>
      <c r="H273" s="26" t="s">
        <v>1476</v>
      </c>
      <c r="I273" s="26" t="s">
        <v>1477</v>
      </c>
      <c r="J273" s="28" t="s">
        <v>91</v>
      </c>
      <c r="K273" s="28"/>
      <c r="L273" s="26" t="s">
        <v>149</v>
      </c>
      <c r="M273" s="28"/>
      <c r="N273" s="28" t="s">
        <v>92</v>
      </c>
      <c r="O273" s="26" t="s">
        <v>1478</v>
      </c>
      <c r="P273" s="26" t="s">
        <v>123</v>
      </c>
      <c r="Q273" s="30"/>
      <c r="R273" s="28"/>
      <c r="S273" s="28"/>
      <c r="T273" s="28">
        <v>4</v>
      </c>
      <c r="U273" s="28"/>
      <c r="V273" s="28" t="s">
        <v>93</v>
      </c>
      <c r="W273" s="28"/>
      <c r="X273" s="28" t="s">
        <v>95</v>
      </c>
      <c r="Y273" s="31"/>
      <c r="Z273" s="28" t="s">
        <v>91</v>
      </c>
      <c r="AA273" s="28"/>
      <c r="AB273" s="28" t="s">
        <v>93</v>
      </c>
      <c r="AC273" s="28"/>
      <c r="AD273" s="28"/>
      <c r="AE273" s="28" t="s">
        <v>93</v>
      </c>
      <c r="AF273" s="28"/>
      <c r="AG273" s="31"/>
      <c r="AH273" s="28" t="s">
        <v>91</v>
      </c>
      <c r="AI273" s="28"/>
      <c r="AJ273" s="31"/>
      <c r="AK273" s="31"/>
      <c r="AL273" s="28" t="s">
        <v>91</v>
      </c>
      <c r="AM273" s="30"/>
    </row>
    <row r="274" spans="1:39" ht="26.25" customHeight="1" x14ac:dyDescent="0.2">
      <c r="A274" s="29">
        <v>44722.624921412033</v>
      </c>
      <c r="B274" s="26" t="s">
        <v>1479</v>
      </c>
      <c r="C274" s="26" t="s">
        <v>1480</v>
      </c>
      <c r="D274" s="26" t="s">
        <v>1481</v>
      </c>
      <c r="E274" s="26" t="s">
        <v>99</v>
      </c>
      <c r="F274" s="26">
        <v>1029961479</v>
      </c>
      <c r="G274" s="26" t="s">
        <v>108</v>
      </c>
      <c r="H274" s="26" t="s">
        <v>1482</v>
      </c>
      <c r="I274" s="26" t="s">
        <v>1483</v>
      </c>
      <c r="J274" s="28" t="s">
        <v>91</v>
      </c>
      <c r="K274" s="28"/>
      <c r="L274" s="26" t="s">
        <v>103</v>
      </c>
      <c r="M274" s="28" t="s">
        <v>93</v>
      </c>
      <c r="N274" s="28"/>
      <c r="O274" s="30"/>
      <c r="P274" s="26" t="s">
        <v>1484</v>
      </c>
      <c r="Q274" s="30"/>
      <c r="R274" s="28"/>
      <c r="S274" s="28"/>
      <c r="T274" s="28"/>
      <c r="U274" s="28">
        <v>5</v>
      </c>
      <c r="V274" s="28" t="s">
        <v>93</v>
      </c>
      <c r="W274" s="28"/>
      <c r="X274" s="28" t="s">
        <v>113</v>
      </c>
      <c r="Y274" s="31"/>
      <c r="Z274" s="28" t="s">
        <v>91</v>
      </c>
      <c r="AA274" s="28"/>
      <c r="AB274" s="28" t="s">
        <v>93</v>
      </c>
      <c r="AC274" s="28"/>
      <c r="AD274" s="28"/>
      <c r="AE274" s="28" t="s">
        <v>93</v>
      </c>
      <c r="AF274" s="28"/>
      <c r="AG274" s="31"/>
      <c r="AH274" s="28" t="s">
        <v>91</v>
      </c>
      <c r="AI274" s="28"/>
      <c r="AJ274" s="31"/>
      <c r="AK274" s="31"/>
      <c r="AL274" s="28" t="s">
        <v>91</v>
      </c>
      <c r="AM274" s="30"/>
    </row>
    <row r="275" spans="1:39" ht="26.25" customHeight="1" x14ac:dyDescent="0.2">
      <c r="A275" s="29">
        <v>44722.631767986109</v>
      </c>
      <c r="B275" s="26" t="s">
        <v>1479</v>
      </c>
      <c r="C275" s="26" t="s">
        <v>1480</v>
      </c>
      <c r="D275" s="26" t="s">
        <v>1485</v>
      </c>
      <c r="E275" s="26" t="s">
        <v>99</v>
      </c>
      <c r="F275" s="26" t="s">
        <v>1486</v>
      </c>
      <c r="G275" s="26" t="s">
        <v>127</v>
      </c>
      <c r="H275" s="26" t="s">
        <v>1487</v>
      </c>
      <c r="I275" s="26" t="s">
        <v>1488</v>
      </c>
      <c r="J275" s="28" t="s">
        <v>91</v>
      </c>
      <c r="K275" s="28"/>
      <c r="L275" s="26" t="s">
        <v>103</v>
      </c>
      <c r="M275" s="28" t="s">
        <v>93</v>
      </c>
      <c r="N275" s="28"/>
      <c r="O275" s="30"/>
      <c r="P275" s="26" t="s">
        <v>1489</v>
      </c>
      <c r="Q275" s="30"/>
      <c r="R275" s="28"/>
      <c r="S275" s="28"/>
      <c r="T275" s="28">
        <v>4</v>
      </c>
      <c r="U275" s="28"/>
      <c r="V275" s="28" t="s">
        <v>93</v>
      </c>
      <c r="W275" s="28"/>
      <c r="X275" s="28" t="s">
        <v>113</v>
      </c>
      <c r="Y275" s="31"/>
      <c r="Z275" s="28" t="s">
        <v>91</v>
      </c>
      <c r="AA275" s="28"/>
      <c r="AB275" s="28" t="s">
        <v>93</v>
      </c>
      <c r="AC275" s="28"/>
      <c r="AD275" s="28"/>
      <c r="AE275" s="28" t="s">
        <v>93</v>
      </c>
      <c r="AF275" s="28"/>
      <c r="AG275" s="31"/>
      <c r="AH275" s="28" t="s">
        <v>91</v>
      </c>
      <c r="AI275" s="28"/>
      <c r="AJ275" s="31"/>
      <c r="AK275" s="31"/>
      <c r="AL275" s="28" t="s">
        <v>91</v>
      </c>
      <c r="AM275" s="30"/>
    </row>
    <row r="276" spans="1:39" ht="26.25" customHeight="1" x14ac:dyDescent="0.2">
      <c r="A276" s="29">
        <v>44722.635144456013</v>
      </c>
      <c r="B276" s="26" t="s">
        <v>1490</v>
      </c>
      <c r="C276" s="26" t="s">
        <v>1491</v>
      </c>
      <c r="D276" s="26" t="s">
        <v>1299</v>
      </c>
      <c r="E276" s="26" t="s">
        <v>87</v>
      </c>
      <c r="F276" s="26">
        <v>1016917567</v>
      </c>
      <c r="G276" s="26" t="s">
        <v>1146</v>
      </c>
      <c r="H276" s="26" t="s">
        <v>1492</v>
      </c>
      <c r="I276" s="26" t="s">
        <v>1148</v>
      </c>
      <c r="J276" s="28" t="s">
        <v>91</v>
      </c>
      <c r="K276" s="28"/>
      <c r="L276" s="26" t="s">
        <v>242</v>
      </c>
      <c r="M276" s="28" t="s">
        <v>93</v>
      </c>
      <c r="N276" s="28"/>
      <c r="O276" s="30"/>
      <c r="P276" s="26" t="s">
        <v>919</v>
      </c>
      <c r="Q276" s="30"/>
      <c r="R276" s="28"/>
      <c r="S276" s="28"/>
      <c r="T276" s="28">
        <v>4</v>
      </c>
      <c r="U276" s="28"/>
      <c r="V276" s="28" t="s">
        <v>93</v>
      </c>
      <c r="W276" s="28"/>
      <c r="X276" s="28" t="s">
        <v>95</v>
      </c>
      <c r="Y276" s="31"/>
      <c r="Z276" s="28" t="s">
        <v>91</v>
      </c>
      <c r="AA276" s="28"/>
      <c r="AB276" s="28" t="s">
        <v>93</v>
      </c>
      <c r="AC276" s="28"/>
      <c r="AD276" s="28"/>
      <c r="AE276" s="28" t="s">
        <v>93</v>
      </c>
      <c r="AF276" s="28"/>
      <c r="AG276" s="31"/>
      <c r="AH276" s="28" t="s">
        <v>91</v>
      </c>
      <c r="AI276" s="28"/>
      <c r="AJ276" s="31"/>
      <c r="AK276" s="31"/>
      <c r="AL276" s="28" t="s">
        <v>91</v>
      </c>
      <c r="AM276" s="30"/>
    </row>
    <row r="277" spans="1:39" ht="26.25" customHeight="1" x14ac:dyDescent="0.2">
      <c r="A277" s="29">
        <v>44722.639562025463</v>
      </c>
      <c r="B277" s="26" t="s">
        <v>1490</v>
      </c>
      <c r="C277" s="26" t="s">
        <v>1491</v>
      </c>
      <c r="D277" s="26" t="s">
        <v>1493</v>
      </c>
      <c r="E277" s="26" t="s">
        <v>99</v>
      </c>
      <c r="F277" s="26">
        <v>1070016612</v>
      </c>
      <c r="G277" s="26" t="s">
        <v>140</v>
      </c>
      <c r="H277" s="26" t="s">
        <v>1494</v>
      </c>
      <c r="I277" s="26" t="s">
        <v>1495</v>
      </c>
      <c r="J277" s="28" t="s">
        <v>91</v>
      </c>
      <c r="K277" s="28"/>
      <c r="L277" s="26" t="s">
        <v>242</v>
      </c>
      <c r="M277" s="28" t="s">
        <v>93</v>
      </c>
      <c r="N277" s="28"/>
      <c r="O277" s="30"/>
      <c r="P277" s="26" t="s">
        <v>620</v>
      </c>
      <c r="Q277" s="30"/>
      <c r="R277" s="28"/>
      <c r="S277" s="28"/>
      <c r="T277" s="28">
        <v>4</v>
      </c>
      <c r="U277" s="28"/>
      <c r="V277" s="28" t="s">
        <v>93</v>
      </c>
      <c r="W277" s="28"/>
      <c r="X277" s="28" t="s">
        <v>95</v>
      </c>
      <c r="Y277" s="31"/>
      <c r="Z277" s="28" t="s">
        <v>91</v>
      </c>
      <c r="AA277" s="28"/>
      <c r="AB277" s="28" t="s">
        <v>93</v>
      </c>
      <c r="AC277" s="28"/>
      <c r="AD277" s="28"/>
      <c r="AE277" s="28" t="s">
        <v>93</v>
      </c>
      <c r="AF277" s="28"/>
      <c r="AG277" s="31"/>
      <c r="AH277" s="28" t="s">
        <v>91</v>
      </c>
      <c r="AI277" s="28"/>
      <c r="AJ277" s="31"/>
      <c r="AK277" s="31"/>
      <c r="AL277" s="28" t="s">
        <v>91</v>
      </c>
      <c r="AM277" s="30"/>
    </row>
    <row r="278" spans="1:39" ht="26.25" customHeight="1" x14ac:dyDescent="0.2">
      <c r="A278" s="29">
        <v>44722.643762372682</v>
      </c>
      <c r="B278" s="26" t="s">
        <v>1496</v>
      </c>
      <c r="C278" s="26" t="s">
        <v>1497</v>
      </c>
      <c r="D278" s="26" t="s">
        <v>1498</v>
      </c>
      <c r="E278" s="26" t="s">
        <v>87</v>
      </c>
      <c r="F278" s="26">
        <v>1073482345</v>
      </c>
      <c r="G278" s="26" t="s">
        <v>153</v>
      </c>
      <c r="H278" s="26" t="s">
        <v>1499</v>
      </c>
      <c r="I278" s="26" t="s">
        <v>1500</v>
      </c>
      <c r="J278" s="28" t="s">
        <v>91</v>
      </c>
      <c r="K278" s="28"/>
      <c r="L278" s="26" t="s">
        <v>1501</v>
      </c>
      <c r="M278" s="28" t="s">
        <v>93</v>
      </c>
      <c r="N278" s="28"/>
      <c r="O278" s="30"/>
      <c r="P278" s="26" t="s">
        <v>104</v>
      </c>
      <c r="Q278" s="30"/>
      <c r="R278" s="28"/>
      <c r="S278" s="28"/>
      <c r="T278" s="28">
        <v>4</v>
      </c>
      <c r="U278" s="28"/>
      <c r="V278" s="28" t="s">
        <v>93</v>
      </c>
      <c r="W278" s="28"/>
      <c r="X278" s="28" t="s">
        <v>95</v>
      </c>
      <c r="Y278" s="31"/>
      <c r="Z278" s="28" t="s">
        <v>91</v>
      </c>
      <c r="AA278" s="28"/>
      <c r="AB278" s="28"/>
      <c r="AC278" s="28"/>
      <c r="AD278" s="28" t="s">
        <v>83</v>
      </c>
      <c r="AE278" s="28" t="s">
        <v>93</v>
      </c>
      <c r="AF278" s="28"/>
      <c r="AG278" s="31"/>
      <c r="AH278" s="28" t="s">
        <v>91</v>
      </c>
      <c r="AI278" s="28"/>
      <c r="AJ278" s="31"/>
      <c r="AK278" s="31"/>
      <c r="AL278" s="28" t="s">
        <v>91</v>
      </c>
      <c r="AM278" s="30"/>
    </row>
    <row r="279" spans="1:39" ht="26.25" customHeight="1" x14ac:dyDescent="0.2">
      <c r="A279" s="29">
        <v>44722.647335717593</v>
      </c>
      <c r="B279" s="26" t="s">
        <v>1502</v>
      </c>
      <c r="C279" s="26" t="s">
        <v>1503</v>
      </c>
      <c r="D279" s="26" t="s">
        <v>1504</v>
      </c>
      <c r="E279" s="26" t="s">
        <v>119</v>
      </c>
      <c r="F279" s="26">
        <v>1070010938</v>
      </c>
      <c r="G279" s="26" t="s">
        <v>287</v>
      </c>
      <c r="H279" s="26" t="s">
        <v>1505</v>
      </c>
      <c r="I279" s="26" t="s">
        <v>638</v>
      </c>
      <c r="J279" s="28" t="s">
        <v>91</v>
      </c>
      <c r="K279" s="28"/>
      <c r="L279" s="26" t="s">
        <v>521</v>
      </c>
      <c r="M279" s="28" t="s">
        <v>93</v>
      </c>
      <c r="N279" s="28"/>
      <c r="O279" s="30"/>
      <c r="P279" s="26" t="s">
        <v>104</v>
      </c>
      <c r="Q279" s="30"/>
      <c r="R279" s="28"/>
      <c r="S279" s="28"/>
      <c r="T279" s="28"/>
      <c r="U279" s="28">
        <v>5</v>
      </c>
      <c r="V279" s="28" t="s">
        <v>93</v>
      </c>
      <c r="W279" s="28"/>
      <c r="X279" s="28" t="s">
        <v>95</v>
      </c>
      <c r="Y279" s="31"/>
      <c r="Z279" s="28" t="s">
        <v>91</v>
      </c>
      <c r="AA279" s="28"/>
      <c r="AB279" s="28" t="s">
        <v>93</v>
      </c>
      <c r="AC279" s="28"/>
      <c r="AD279" s="28"/>
      <c r="AE279" s="28" t="s">
        <v>93</v>
      </c>
      <c r="AF279" s="28"/>
      <c r="AG279" s="31"/>
      <c r="AH279" s="28" t="s">
        <v>91</v>
      </c>
      <c r="AI279" s="28"/>
      <c r="AJ279" s="31"/>
      <c r="AK279" s="31"/>
      <c r="AL279" s="28" t="s">
        <v>91</v>
      </c>
      <c r="AM279" s="30"/>
    </row>
    <row r="280" spans="1:39" ht="26.25" customHeight="1" x14ac:dyDescent="0.2">
      <c r="A280" s="29">
        <v>44722.653449988429</v>
      </c>
      <c r="B280" s="26" t="s">
        <v>1506</v>
      </c>
      <c r="C280" s="26" t="s">
        <v>1507</v>
      </c>
      <c r="D280" s="26" t="s">
        <v>1508</v>
      </c>
      <c r="E280" s="26" t="s">
        <v>119</v>
      </c>
      <c r="F280" s="26">
        <v>51898993</v>
      </c>
      <c r="G280" s="26" t="s">
        <v>351</v>
      </c>
      <c r="H280" s="26" t="s">
        <v>1509</v>
      </c>
      <c r="I280" s="26" t="s">
        <v>1510</v>
      </c>
      <c r="J280" s="28" t="s">
        <v>91</v>
      </c>
      <c r="K280" s="28"/>
      <c r="L280" s="26" t="s">
        <v>1511</v>
      </c>
      <c r="M280" s="28" t="s">
        <v>93</v>
      </c>
      <c r="N280" s="28"/>
      <c r="O280" s="30"/>
      <c r="P280" s="26" t="s">
        <v>94</v>
      </c>
      <c r="Q280" s="30"/>
      <c r="R280" s="28"/>
      <c r="S280" s="28"/>
      <c r="T280" s="28"/>
      <c r="U280" s="28">
        <v>5</v>
      </c>
      <c r="V280" s="28" t="s">
        <v>93</v>
      </c>
      <c r="W280" s="28"/>
      <c r="X280" s="28" t="s">
        <v>95</v>
      </c>
      <c r="Y280" s="31"/>
      <c r="Z280" s="28" t="s">
        <v>91</v>
      </c>
      <c r="AA280" s="28"/>
      <c r="AB280" s="28" t="s">
        <v>93</v>
      </c>
      <c r="AC280" s="28"/>
      <c r="AD280" s="28"/>
      <c r="AE280" s="28" t="s">
        <v>93</v>
      </c>
      <c r="AF280" s="28"/>
      <c r="AG280" s="31"/>
      <c r="AH280" s="28" t="s">
        <v>91</v>
      </c>
      <c r="AI280" s="28"/>
      <c r="AJ280" s="31"/>
      <c r="AK280" s="31"/>
      <c r="AL280" s="28" t="s">
        <v>91</v>
      </c>
      <c r="AM280" s="30"/>
    </row>
    <row r="281" spans="1:39" ht="26.25" customHeight="1" x14ac:dyDescent="0.2">
      <c r="A281" s="29">
        <v>44722.663984733794</v>
      </c>
      <c r="B281" s="26" t="s">
        <v>1512</v>
      </c>
      <c r="C281" s="26" t="s">
        <v>1513</v>
      </c>
      <c r="D281" s="26" t="s">
        <v>1514</v>
      </c>
      <c r="E281" s="26" t="s">
        <v>99</v>
      </c>
      <c r="F281" s="26">
        <v>1072657607</v>
      </c>
      <c r="G281" s="26" t="s">
        <v>140</v>
      </c>
      <c r="H281" s="26" t="s">
        <v>1515</v>
      </c>
      <c r="I281" s="26" t="s">
        <v>1516</v>
      </c>
      <c r="J281" s="28" t="s">
        <v>91</v>
      </c>
      <c r="K281" s="28"/>
      <c r="L281" s="26" t="s">
        <v>1517</v>
      </c>
      <c r="M281" s="28" t="s">
        <v>93</v>
      </c>
      <c r="N281" s="28"/>
      <c r="O281" s="30"/>
      <c r="P281" s="26" t="s">
        <v>156</v>
      </c>
      <c r="Q281" s="30"/>
      <c r="R281" s="28"/>
      <c r="S281" s="28"/>
      <c r="T281" s="28"/>
      <c r="U281" s="28">
        <v>5</v>
      </c>
      <c r="V281" s="28" t="s">
        <v>93</v>
      </c>
      <c r="W281" s="28"/>
      <c r="X281" s="28" t="s">
        <v>95</v>
      </c>
      <c r="Y281" s="31"/>
      <c r="Z281" s="28" t="s">
        <v>91</v>
      </c>
      <c r="AA281" s="28"/>
      <c r="AB281" s="28"/>
      <c r="AC281" s="28"/>
      <c r="AD281" s="28" t="s">
        <v>83</v>
      </c>
      <c r="AE281" s="28" t="s">
        <v>93</v>
      </c>
      <c r="AF281" s="28"/>
      <c r="AG281" s="31"/>
      <c r="AH281" s="28"/>
      <c r="AI281" s="28" t="s">
        <v>92</v>
      </c>
      <c r="AJ281" s="28" t="s">
        <v>264</v>
      </c>
      <c r="AK281" s="28" t="s">
        <v>1518</v>
      </c>
      <c r="AL281" s="28" t="s">
        <v>91</v>
      </c>
      <c r="AM281" s="30"/>
    </row>
    <row r="282" spans="1:39" ht="26.25" customHeight="1" x14ac:dyDescent="0.2">
      <c r="A282" s="29">
        <v>44722.688013912033</v>
      </c>
      <c r="B282" s="26" t="s">
        <v>1519</v>
      </c>
      <c r="C282" s="26" t="s">
        <v>1520</v>
      </c>
      <c r="D282" s="26" t="s">
        <v>1521</v>
      </c>
      <c r="E282" s="26" t="s">
        <v>99</v>
      </c>
      <c r="F282" s="26">
        <v>1016955397</v>
      </c>
      <c r="G282" s="26" t="s">
        <v>179</v>
      </c>
      <c r="H282" s="26" t="s">
        <v>1522</v>
      </c>
      <c r="I282" s="26" t="s">
        <v>1523</v>
      </c>
      <c r="J282" s="28" t="s">
        <v>91</v>
      </c>
      <c r="K282" s="28"/>
      <c r="L282" s="26" t="s">
        <v>1524</v>
      </c>
      <c r="M282" s="28" t="s">
        <v>93</v>
      </c>
      <c r="N282" s="28"/>
      <c r="O282" s="30"/>
      <c r="P282" s="26" t="s">
        <v>104</v>
      </c>
      <c r="Q282" s="30"/>
      <c r="R282" s="28"/>
      <c r="S282" s="28"/>
      <c r="T282" s="28"/>
      <c r="U282" s="28">
        <v>5</v>
      </c>
      <c r="V282" s="28" t="s">
        <v>93</v>
      </c>
      <c r="W282" s="28"/>
      <c r="X282" s="28" t="s">
        <v>95</v>
      </c>
      <c r="Y282" s="31"/>
      <c r="Z282" s="28" t="s">
        <v>91</v>
      </c>
      <c r="AA282" s="28"/>
      <c r="AB282" s="28" t="s">
        <v>93</v>
      </c>
      <c r="AC282" s="28"/>
      <c r="AD282" s="28"/>
      <c r="AE282" s="28" t="s">
        <v>93</v>
      </c>
      <c r="AF282" s="28"/>
      <c r="AG282" s="31"/>
      <c r="AH282" s="28" t="s">
        <v>91</v>
      </c>
      <c r="AI282" s="28"/>
      <c r="AJ282" s="31"/>
      <c r="AK282" s="31"/>
      <c r="AL282" s="28" t="s">
        <v>91</v>
      </c>
      <c r="AM282" s="30"/>
    </row>
    <row r="283" spans="1:39" ht="26.25" customHeight="1" x14ac:dyDescent="0.2">
      <c r="A283" s="29">
        <v>44722.688893171297</v>
      </c>
      <c r="B283" s="26" t="s">
        <v>1525</v>
      </c>
      <c r="C283" s="26" t="s">
        <v>1526</v>
      </c>
      <c r="D283" s="26" t="s">
        <v>1527</v>
      </c>
      <c r="E283" s="26" t="s">
        <v>119</v>
      </c>
      <c r="F283" s="26">
        <v>1007558176</v>
      </c>
      <c r="G283" s="26" t="s">
        <v>351</v>
      </c>
      <c r="H283" s="26" t="s">
        <v>1528</v>
      </c>
      <c r="I283" s="26" t="s">
        <v>1529</v>
      </c>
      <c r="J283" s="28" t="s">
        <v>91</v>
      </c>
      <c r="K283" s="28"/>
      <c r="L283" s="26" t="s">
        <v>92</v>
      </c>
      <c r="M283" s="28" t="s">
        <v>93</v>
      </c>
      <c r="N283" s="28"/>
      <c r="O283" s="30"/>
      <c r="P283" s="26" t="s">
        <v>198</v>
      </c>
      <c r="Q283" s="30"/>
      <c r="R283" s="28"/>
      <c r="S283" s="28"/>
      <c r="T283" s="28"/>
      <c r="U283" s="28">
        <v>5</v>
      </c>
      <c r="V283" s="28" t="s">
        <v>93</v>
      </c>
      <c r="W283" s="28"/>
      <c r="X283" s="28" t="s">
        <v>95</v>
      </c>
      <c r="Y283" s="31"/>
      <c r="Z283" s="28" t="s">
        <v>91</v>
      </c>
      <c r="AA283" s="28"/>
      <c r="AB283" s="28" t="s">
        <v>93</v>
      </c>
      <c r="AC283" s="28"/>
      <c r="AD283" s="28"/>
      <c r="AE283" s="28" t="s">
        <v>93</v>
      </c>
      <c r="AF283" s="28"/>
      <c r="AG283" s="31"/>
      <c r="AH283" s="28" t="s">
        <v>91</v>
      </c>
      <c r="AI283" s="28"/>
      <c r="AJ283" s="31"/>
      <c r="AK283" s="31"/>
      <c r="AL283" s="28" t="s">
        <v>91</v>
      </c>
      <c r="AM283" s="30"/>
    </row>
    <row r="284" spans="1:39" ht="26.25" customHeight="1" x14ac:dyDescent="0.2">
      <c r="A284" s="29">
        <v>44722.690674513884</v>
      </c>
      <c r="B284" s="26" t="s">
        <v>1519</v>
      </c>
      <c r="C284" s="26" t="s">
        <v>1530</v>
      </c>
      <c r="D284" s="26" t="s">
        <v>1531</v>
      </c>
      <c r="E284" s="26" t="s">
        <v>99</v>
      </c>
      <c r="F284" s="26">
        <v>1029149272</v>
      </c>
      <c r="G284" s="26" t="s">
        <v>179</v>
      </c>
      <c r="H284" s="26" t="s">
        <v>1522</v>
      </c>
      <c r="I284" s="26" t="s">
        <v>1523</v>
      </c>
      <c r="J284" s="28" t="s">
        <v>91</v>
      </c>
      <c r="K284" s="28"/>
      <c r="L284" s="26" t="s">
        <v>1532</v>
      </c>
      <c r="M284" s="28" t="s">
        <v>93</v>
      </c>
      <c r="N284" s="28"/>
      <c r="O284" s="30"/>
      <c r="P284" s="26" t="s">
        <v>104</v>
      </c>
      <c r="Q284" s="30"/>
      <c r="R284" s="28"/>
      <c r="S284" s="28"/>
      <c r="T284" s="28"/>
      <c r="U284" s="28">
        <v>5</v>
      </c>
      <c r="V284" s="28" t="s">
        <v>93</v>
      </c>
      <c r="W284" s="28"/>
      <c r="X284" s="28" t="s">
        <v>95</v>
      </c>
      <c r="Y284" s="31"/>
      <c r="Z284" s="28" t="s">
        <v>91</v>
      </c>
      <c r="AA284" s="28"/>
      <c r="AB284" s="28" t="s">
        <v>93</v>
      </c>
      <c r="AC284" s="28"/>
      <c r="AD284" s="28"/>
      <c r="AE284" s="28" t="s">
        <v>93</v>
      </c>
      <c r="AF284" s="28"/>
      <c r="AG284" s="31"/>
      <c r="AH284" s="28" t="s">
        <v>91</v>
      </c>
      <c r="AI284" s="28"/>
      <c r="AJ284" s="31"/>
      <c r="AK284" s="31"/>
      <c r="AL284" s="28" t="s">
        <v>91</v>
      </c>
      <c r="AM284" s="30"/>
    </row>
    <row r="285" spans="1:39" ht="26.25" customHeight="1" x14ac:dyDescent="0.2">
      <c r="A285" s="29">
        <v>44722.692927615746</v>
      </c>
      <c r="B285" s="26" t="s">
        <v>1533</v>
      </c>
      <c r="C285" s="26" t="s">
        <v>1534</v>
      </c>
      <c r="D285" s="26" t="s">
        <v>1535</v>
      </c>
      <c r="E285" s="26" t="s">
        <v>99</v>
      </c>
      <c r="F285" s="26">
        <v>1023397820</v>
      </c>
      <c r="G285" s="26" t="s">
        <v>396</v>
      </c>
      <c r="H285" s="26" t="s">
        <v>1536</v>
      </c>
      <c r="I285" s="26" t="s">
        <v>679</v>
      </c>
      <c r="J285" s="28" t="s">
        <v>91</v>
      </c>
      <c r="K285" s="28"/>
      <c r="L285" s="26" t="s">
        <v>92</v>
      </c>
      <c r="M285" s="28" t="s">
        <v>93</v>
      </c>
      <c r="N285" s="28"/>
      <c r="O285" s="30"/>
      <c r="P285" s="26" t="s">
        <v>1537</v>
      </c>
      <c r="Q285" s="30"/>
      <c r="R285" s="28"/>
      <c r="S285" s="28"/>
      <c r="T285" s="28"/>
      <c r="U285" s="28">
        <v>5</v>
      </c>
      <c r="V285" s="28" t="s">
        <v>93</v>
      </c>
      <c r="W285" s="28"/>
      <c r="X285" s="28" t="s">
        <v>95</v>
      </c>
      <c r="Y285" s="31"/>
      <c r="Z285" s="28" t="s">
        <v>91</v>
      </c>
      <c r="AA285" s="28"/>
      <c r="AB285" s="28" t="s">
        <v>93</v>
      </c>
      <c r="AC285" s="28"/>
      <c r="AD285" s="28"/>
      <c r="AE285" s="28" t="s">
        <v>93</v>
      </c>
      <c r="AF285" s="28"/>
      <c r="AG285" s="31"/>
      <c r="AH285" s="28" t="s">
        <v>91</v>
      </c>
      <c r="AI285" s="28"/>
      <c r="AJ285" s="31"/>
      <c r="AK285" s="31"/>
      <c r="AL285" s="28" t="s">
        <v>91</v>
      </c>
      <c r="AM285" s="30"/>
    </row>
    <row r="286" spans="1:39" ht="26.25" customHeight="1" x14ac:dyDescent="0.2">
      <c r="A286" s="29">
        <v>44722.707646053241</v>
      </c>
      <c r="B286" s="26" t="s">
        <v>1538</v>
      </c>
      <c r="C286" s="26" t="s">
        <v>1539</v>
      </c>
      <c r="D286" s="26" t="s">
        <v>1540</v>
      </c>
      <c r="E286" s="26" t="s">
        <v>99</v>
      </c>
      <c r="F286" s="26">
        <v>1072662982</v>
      </c>
      <c r="G286" s="26" t="s">
        <v>612</v>
      </c>
      <c r="H286" s="26" t="s">
        <v>1541</v>
      </c>
      <c r="I286" s="26" t="s">
        <v>1542</v>
      </c>
      <c r="J286" s="28" t="s">
        <v>91</v>
      </c>
      <c r="K286" s="28"/>
      <c r="L286" s="26" t="s">
        <v>92</v>
      </c>
      <c r="M286" s="28" t="s">
        <v>93</v>
      </c>
      <c r="N286" s="28"/>
      <c r="O286" s="30"/>
      <c r="P286" s="26" t="s">
        <v>615</v>
      </c>
      <c r="Q286" s="30"/>
      <c r="R286" s="28"/>
      <c r="S286" s="28"/>
      <c r="T286" s="28"/>
      <c r="U286" s="28">
        <v>5</v>
      </c>
      <c r="V286" s="28" t="s">
        <v>93</v>
      </c>
      <c r="W286" s="28"/>
      <c r="X286" s="28" t="s">
        <v>95</v>
      </c>
      <c r="Y286" s="31"/>
      <c r="Z286" s="28" t="s">
        <v>91</v>
      </c>
      <c r="AA286" s="28"/>
      <c r="AB286" s="28" t="s">
        <v>93</v>
      </c>
      <c r="AC286" s="28"/>
      <c r="AD286" s="28"/>
      <c r="AE286" s="28" t="s">
        <v>93</v>
      </c>
      <c r="AF286" s="28"/>
      <c r="AG286" s="31"/>
      <c r="AH286" s="28" t="s">
        <v>91</v>
      </c>
      <c r="AI286" s="28"/>
      <c r="AJ286" s="31"/>
      <c r="AK286" s="31"/>
      <c r="AL286" s="28" t="s">
        <v>91</v>
      </c>
      <c r="AM286" s="30"/>
    </row>
    <row r="287" spans="1:39" ht="26.25" customHeight="1" x14ac:dyDescent="0.2">
      <c r="A287" s="29">
        <v>44722.716794872686</v>
      </c>
      <c r="B287" s="26" t="s">
        <v>1543</v>
      </c>
      <c r="C287" s="26" t="s">
        <v>1544</v>
      </c>
      <c r="D287" s="26" t="s">
        <v>1545</v>
      </c>
      <c r="E287" s="26" t="s">
        <v>119</v>
      </c>
      <c r="F287" s="26">
        <v>52369922</v>
      </c>
      <c r="G287" s="26" t="s">
        <v>193</v>
      </c>
      <c r="H287" s="26" t="s">
        <v>1005</v>
      </c>
      <c r="I287" s="26" t="s">
        <v>1546</v>
      </c>
      <c r="J287" s="28" t="s">
        <v>91</v>
      </c>
      <c r="K287" s="28"/>
      <c r="L287" s="26" t="s">
        <v>1547</v>
      </c>
      <c r="M287" s="28"/>
      <c r="N287" s="28" t="s">
        <v>92</v>
      </c>
      <c r="O287" s="26" t="s">
        <v>1548</v>
      </c>
      <c r="P287" s="26" t="s">
        <v>937</v>
      </c>
      <c r="Q287" s="30"/>
      <c r="R287" s="28"/>
      <c r="S287" s="28"/>
      <c r="T287" s="28"/>
      <c r="U287" s="28">
        <v>5</v>
      </c>
      <c r="V287" s="28" t="s">
        <v>93</v>
      </c>
      <c r="W287" s="28"/>
      <c r="X287" s="28" t="s">
        <v>95</v>
      </c>
      <c r="Y287" s="31"/>
      <c r="Z287" s="28" t="s">
        <v>91</v>
      </c>
      <c r="AA287" s="28"/>
      <c r="AB287" s="28" t="s">
        <v>93</v>
      </c>
      <c r="AC287" s="28"/>
      <c r="AD287" s="28"/>
      <c r="AE287" s="28" t="s">
        <v>93</v>
      </c>
      <c r="AF287" s="28"/>
      <c r="AG287" s="31"/>
      <c r="AH287" s="28"/>
      <c r="AI287" s="28" t="s">
        <v>92</v>
      </c>
      <c r="AJ287" s="28" t="s">
        <v>400</v>
      </c>
      <c r="AK287" s="28" t="s">
        <v>158</v>
      </c>
      <c r="AL287" s="28" t="s">
        <v>91</v>
      </c>
      <c r="AM287" s="30"/>
    </row>
    <row r="288" spans="1:39" ht="26.25" customHeight="1" x14ac:dyDescent="0.2">
      <c r="A288" s="29">
        <v>44722.726135983801</v>
      </c>
      <c r="B288" s="26" t="s">
        <v>1549</v>
      </c>
      <c r="C288" s="26" t="s">
        <v>1550</v>
      </c>
      <c r="D288" s="26" t="s">
        <v>1551</v>
      </c>
      <c r="E288" s="26" t="s">
        <v>119</v>
      </c>
      <c r="F288" s="26">
        <v>1070007255</v>
      </c>
      <c r="G288" s="26" t="s">
        <v>193</v>
      </c>
      <c r="H288" s="26" t="s">
        <v>1552</v>
      </c>
      <c r="I288" s="26" t="s">
        <v>1552</v>
      </c>
      <c r="J288" s="28" t="s">
        <v>91</v>
      </c>
      <c r="K288" s="28"/>
      <c r="L288" s="26" t="s">
        <v>92</v>
      </c>
      <c r="M288" s="28" t="s">
        <v>93</v>
      </c>
      <c r="N288" s="28"/>
      <c r="O288" s="30"/>
      <c r="P288" s="26" t="s">
        <v>198</v>
      </c>
      <c r="Q288" s="30"/>
      <c r="R288" s="28"/>
      <c r="S288" s="28"/>
      <c r="T288" s="28"/>
      <c r="U288" s="28">
        <v>5</v>
      </c>
      <c r="V288" s="28" t="s">
        <v>93</v>
      </c>
      <c r="W288" s="28"/>
      <c r="X288" s="28" t="s">
        <v>95</v>
      </c>
      <c r="Y288" s="31"/>
      <c r="Z288" s="28" t="s">
        <v>91</v>
      </c>
      <c r="AA288" s="28"/>
      <c r="AB288" s="28" t="s">
        <v>93</v>
      </c>
      <c r="AC288" s="28"/>
      <c r="AD288" s="28"/>
      <c r="AE288" s="28" t="s">
        <v>93</v>
      </c>
      <c r="AF288" s="28"/>
      <c r="AG288" s="31"/>
      <c r="AH288" s="28" t="s">
        <v>91</v>
      </c>
      <c r="AI288" s="28"/>
      <c r="AJ288" s="31"/>
      <c r="AK288" s="31"/>
      <c r="AL288" s="28" t="s">
        <v>91</v>
      </c>
      <c r="AM288" s="30"/>
    </row>
    <row r="289" spans="1:39" ht="26.25" customHeight="1" x14ac:dyDescent="0.2">
      <c r="A289" s="29">
        <v>44722.746579942133</v>
      </c>
      <c r="B289" s="26" t="s">
        <v>1553</v>
      </c>
      <c r="C289" s="26" t="s">
        <v>1554</v>
      </c>
      <c r="D289" s="26" t="s">
        <v>1555</v>
      </c>
      <c r="E289" s="26" t="s">
        <v>87</v>
      </c>
      <c r="F289" s="26">
        <v>1070019916</v>
      </c>
      <c r="G289" s="26" t="s">
        <v>140</v>
      </c>
      <c r="H289" s="26" t="s">
        <v>215</v>
      </c>
      <c r="I289" s="26" t="s">
        <v>1556</v>
      </c>
      <c r="J289" s="28" t="s">
        <v>91</v>
      </c>
      <c r="K289" s="28"/>
      <c r="L289" s="26" t="s">
        <v>149</v>
      </c>
      <c r="M289" s="28" t="s">
        <v>93</v>
      </c>
      <c r="N289" s="28"/>
      <c r="O289" s="30"/>
      <c r="P289" s="26" t="s">
        <v>104</v>
      </c>
      <c r="Q289" s="30"/>
      <c r="R289" s="28"/>
      <c r="S289" s="28"/>
      <c r="T289" s="28"/>
      <c r="U289" s="28">
        <v>5</v>
      </c>
      <c r="V289" s="28"/>
      <c r="W289" s="28" t="s">
        <v>92</v>
      </c>
      <c r="X289" s="28" t="s">
        <v>95</v>
      </c>
      <c r="Y289" s="31"/>
      <c r="Z289" s="28" t="s">
        <v>91</v>
      </c>
      <c r="AA289" s="28"/>
      <c r="AB289" s="28"/>
      <c r="AC289" s="28"/>
      <c r="AD289" s="28" t="s">
        <v>83</v>
      </c>
      <c r="AE289" s="28" t="s">
        <v>93</v>
      </c>
      <c r="AF289" s="28"/>
      <c r="AG289" s="31"/>
      <c r="AH289" s="28"/>
      <c r="AI289" s="28" t="s">
        <v>92</v>
      </c>
      <c r="AJ289" s="28" t="s">
        <v>264</v>
      </c>
      <c r="AK289" s="28" t="s">
        <v>1557</v>
      </c>
      <c r="AL289" s="28" t="s">
        <v>91</v>
      </c>
      <c r="AM289" s="30"/>
    </row>
    <row r="290" spans="1:39" ht="26.25" customHeight="1" x14ac:dyDescent="0.2">
      <c r="A290" s="29">
        <v>44722.746971041663</v>
      </c>
      <c r="B290" s="26" t="s">
        <v>1558</v>
      </c>
      <c r="C290" s="26" t="s">
        <v>1559</v>
      </c>
      <c r="D290" s="26" t="s">
        <v>1560</v>
      </c>
      <c r="E290" s="26" t="s">
        <v>87</v>
      </c>
      <c r="F290" s="26">
        <v>1016914796</v>
      </c>
      <c r="G290" s="26" t="s">
        <v>140</v>
      </c>
      <c r="H290" s="26" t="s">
        <v>1561</v>
      </c>
      <c r="I290" s="26" t="s">
        <v>1562</v>
      </c>
      <c r="J290" s="28" t="s">
        <v>91</v>
      </c>
      <c r="K290" s="28"/>
      <c r="L290" s="26" t="s">
        <v>1563</v>
      </c>
      <c r="M290" s="28" t="s">
        <v>93</v>
      </c>
      <c r="N290" s="28"/>
      <c r="O290" s="30"/>
      <c r="P290" s="26" t="s">
        <v>1564</v>
      </c>
      <c r="Q290" s="30"/>
      <c r="R290" s="28"/>
      <c r="S290" s="28"/>
      <c r="T290" s="28"/>
      <c r="U290" s="28">
        <v>5</v>
      </c>
      <c r="V290" s="28" t="s">
        <v>93</v>
      </c>
      <c r="W290" s="28"/>
      <c r="X290" s="28" t="s">
        <v>95</v>
      </c>
      <c r="Y290" s="31"/>
      <c r="Z290" s="28" t="s">
        <v>91</v>
      </c>
      <c r="AA290" s="28"/>
      <c r="AB290" s="28" t="s">
        <v>93</v>
      </c>
      <c r="AC290" s="28"/>
      <c r="AD290" s="28"/>
      <c r="AE290" s="28" t="s">
        <v>93</v>
      </c>
      <c r="AF290" s="28"/>
      <c r="AG290" s="31"/>
      <c r="AH290" s="28" t="s">
        <v>91</v>
      </c>
      <c r="AI290" s="28"/>
      <c r="AJ290" s="31"/>
      <c r="AK290" s="31"/>
      <c r="AL290" s="28" t="s">
        <v>91</v>
      </c>
      <c r="AM290" s="30"/>
    </row>
    <row r="291" spans="1:39" ht="26.25" customHeight="1" x14ac:dyDescent="0.2">
      <c r="A291" s="29">
        <v>44722.747328831014</v>
      </c>
      <c r="B291" s="26" t="s">
        <v>1565</v>
      </c>
      <c r="C291" s="26" t="s">
        <v>1566</v>
      </c>
      <c r="D291" s="26" t="s">
        <v>1567</v>
      </c>
      <c r="E291" s="26" t="s">
        <v>99</v>
      </c>
      <c r="F291" s="26">
        <v>1070962050</v>
      </c>
      <c r="G291" s="26" t="s">
        <v>572</v>
      </c>
      <c r="H291" s="26" t="s">
        <v>1568</v>
      </c>
      <c r="I291" s="26" t="s">
        <v>1569</v>
      </c>
      <c r="J291" s="28" t="s">
        <v>91</v>
      </c>
      <c r="K291" s="28"/>
      <c r="L291" s="26" t="s">
        <v>92</v>
      </c>
      <c r="M291" s="28" t="s">
        <v>93</v>
      </c>
      <c r="N291" s="28"/>
      <c r="O291" s="30"/>
      <c r="P291" s="26" t="s">
        <v>94</v>
      </c>
      <c r="Q291" s="30"/>
      <c r="R291" s="28"/>
      <c r="S291" s="28"/>
      <c r="T291" s="28"/>
      <c r="U291" s="28">
        <v>5</v>
      </c>
      <c r="V291" s="28" t="s">
        <v>93</v>
      </c>
      <c r="W291" s="28"/>
      <c r="X291" s="28" t="s">
        <v>95</v>
      </c>
      <c r="Y291" s="31"/>
      <c r="Z291" s="28" t="s">
        <v>91</v>
      </c>
      <c r="AA291" s="28"/>
      <c r="AB291" s="28" t="s">
        <v>93</v>
      </c>
      <c r="AC291" s="28"/>
      <c r="AD291" s="28"/>
      <c r="AE291" s="28" t="s">
        <v>93</v>
      </c>
      <c r="AF291" s="28"/>
      <c r="AG291" s="31"/>
      <c r="AH291" s="28" t="s">
        <v>91</v>
      </c>
      <c r="AI291" s="28"/>
      <c r="AJ291" s="31"/>
      <c r="AK291" s="31"/>
      <c r="AL291" s="28" t="s">
        <v>91</v>
      </c>
      <c r="AM291" s="30"/>
    </row>
    <row r="292" spans="1:39" ht="26.25" customHeight="1" x14ac:dyDescent="0.2">
      <c r="A292" s="29">
        <v>44722.748304814813</v>
      </c>
      <c r="B292" s="26" t="s">
        <v>1570</v>
      </c>
      <c r="C292" s="26" t="s">
        <v>1571</v>
      </c>
      <c r="D292" s="26" t="s">
        <v>1572</v>
      </c>
      <c r="E292" s="26" t="s">
        <v>99</v>
      </c>
      <c r="F292" s="26">
        <v>1013265397</v>
      </c>
      <c r="G292" s="26" t="s">
        <v>396</v>
      </c>
      <c r="H292" s="26" t="s">
        <v>1573</v>
      </c>
      <c r="I292" s="26" t="s">
        <v>1574</v>
      </c>
      <c r="J292" s="28" t="s">
        <v>91</v>
      </c>
      <c r="K292" s="28"/>
      <c r="L292" s="26" t="s">
        <v>1575</v>
      </c>
      <c r="M292" s="28" t="s">
        <v>93</v>
      </c>
      <c r="N292" s="28"/>
      <c r="O292" s="30"/>
      <c r="P292" s="26" t="s">
        <v>224</v>
      </c>
      <c r="Q292" s="30"/>
      <c r="R292" s="28"/>
      <c r="S292" s="28"/>
      <c r="T292" s="28"/>
      <c r="U292" s="28">
        <v>5</v>
      </c>
      <c r="V292" s="28" t="s">
        <v>93</v>
      </c>
      <c r="W292" s="28"/>
      <c r="X292" s="28" t="s">
        <v>95</v>
      </c>
      <c r="Y292" s="31"/>
      <c r="Z292" s="28" t="s">
        <v>91</v>
      </c>
      <c r="AA292" s="28"/>
      <c r="AB292" s="28" t="s">
        <v>93</v>
      </c>
      <c r="AC292" s="28"/>
      <c r="AD292" s="28"/>
      <c r="AE292" s="28" t="s">
        <v>93</v>
      </c>
      <c r="AF292" s="28"/>
      <c r="AG292" s="31"/>
      <c r="AH292" s="28" t="s">
        <v>91</v>
      </c>
      <c r="AI292" s="28"/>
      <c r="AJ292" s="31"/>
      <c r="AK292" s="31"/>
      <c r="AL292" s="28" t="s">
        <v>91</v>
      </c>
      <c r="AM292" s="30"/>
    </row>
    <row r="293" spans="1:39" ht="26.25" customHeight="1" x14ac:dyDescent="0.2">
      <c r="A293" s="29">
        <v>44722.748810532408</v>
      </c>
      <c r="B293" s="26" t="s">
        <v>1576</v>
      </c>
      <c r="C293" s="26" t="s">
        <v>1577</v>
      </c>
      <c r="D293" s="26" t="s">
        <v>1578</v>
      </c>
      <c r="E293" s="26" t="s">
        <v>99</v>
      </c>
      <c r="F293" s="26">
        <v>1016597213</v>
      </c>
      <c r="G293" s="26" t="s">
        <v>396</v>
      </c>
      <c r="H293" s="26" t="s">
        <v>1579</v>
      </c>
      <c r="I293" s="26" t="s">
        <v>1580</v>
      </c>
      <c r="J293" s="28" t="s">
        <v>91</v>
      </c>
      <c r="K293" s="28"/>
      <c r="L293" s="26" t="s">
        <v>1581</v>
      </c>
      <c r="M293" s="28" t="s">
        <v>93</v>
      </c>
      <c r="N293" s="28"/>
      <c r="O293" s="30"/>
      <c r="P293" s="26" t="s">
        <v>104</v>
      </c>
      <c r="Q293" s="30"/>
      <c r="R293" s="28"/>
      <c r="S293" s="28"/>
      <c r="T293" s="28"/>
      <c r="U293" s="28">
        <v>5</v>
      </c>
      <c r="V293" s="28" t="s">
        <v>93</v>
      </c>
      <c r="W293" s="28"/>
      <c r="X293" s="28" t="s">
        <v>95</v>
      </c>
      <c r="Y293" s="31"/>
      <c r="Z293" s="28" t="s">
        <v>91</v>
      </c>
      <c r="AA293" s="28"/>
      <c r="AB293" s="28" t="s">
        <v>93</v>
      </c>
      <c r="AC293" s="28"/>
      <c r="AD293" s="28"/>
      <c r="AE293" s="28" t="s">
        <v>93</v>
      </c>
      <c r="AF293" s="28"/>
      <c r="AG293" s="31"/>
      <c r="AH293" s="28" t="s">
        <v>91</v>
      </c>
      <c r="AI293" s="28"/>
      <c r="AJ293" s="31"/>
      <c r="AK293" s="31"/>
      <c r="AL293" s="28" t="s">
        <v>91</v>
      </c>
      <c r="AM293" s="30"/>
    </row>
    <row r="294" spans="1:39" ht="26.25" customHeight="1" x14ac:dyDescent="0.2">
      <c r="A294" s="29">
        <v>44722.748838703701</v>
      </c>
      <c r="B294" s="26" t="s">
        <v>1582</v>
      </c>
      <c r="C294" s="26" t="s">
        <v>1583</v>
      </c>
      <c r="D294" s="26" t="s">
        <v>1584</v>
      </c>
      <c r="E294" s="26" t="s">
        <v>119</v>
      </c>
      <c r="F294" s="26">
        <v>1070022432</v>
      </c>
      <c r="G294" s="26" t="s">
        <v>1585</v>
      </c>
      <c r="H294" s="26" t="s">
        <v>1586</v>
      </c>
      <c r="I294" s="26" t="s">
        <v>882</v>
      </c>
      <c r="J294" s="28" t="s">
        <v>91</v>
      </c>
      <c r="K294" s="28"/>
      <c r="L294" s="26" t="s">
        <v>1587</v>
      </c>
      <c r="M294" s="28" t="s">
        <v>93</v>
      </c>
      <c r="N294" s="28"/>
      <c r="O294" s="30"/>
      <c r="P294" s="26" t="s">
        <v>104</v>
      </c>
      <c r="Q294" s="30"/>
      <c r="R294" s="28"/>
      <c r="S294" s="28"/>
      <c r="T294" s="28"/>
      <c r="U294" s="28">
        <v>5</v>
      </c>
      <c r="V294" s="28" t="s">
        <v>93</v>
      </c>
      <c r="W294" s="28"/>
      <c r="X294" s="28" t="s">
        <v>95</v>
      </c>
      <c r="Y294" s="31"/>
      <c r="Z294" s="28" t="s">
        <v>91</v>
      </c>
      <c r="AA294" s="28"/>
      <c r="AB294" s="28" t="s">
        <v>93</v>
      </c>
      <c r="AC294" s="28"/>
      <c r="AD294" s="28"/>
      <c r="AE294" s="28" t="s">
        <v>93</v>
      </c>
      <c r="AF294" s="28"/>
      <c r="AG294" s="31"/>
      <c r="AH294" s="28" t="s">
        <v>91</v>
      </c>
      <c r="AI294" s="28"/>
      <c r="AJ294" s="31"/>
      <c r="AK294" s="31"/>
      <c r="AL294" s="28" t="s">
        <v>91</v>
      </c>
      <c r="AM294" s="30"/>
    </row>
    <row r="295" spans="1:39" ht="26.25" customHeight="1" x14ac:dyDescent="0.2">
      <c r="A295" s="29">
        <v>44722.749277708332</v>
      </c>
      <c r="B295" s="26" t="s">
        <v>1588</v>
      </c>
      <c r="C295" s="26" t="s">
        <v>1589</v>
      </c>
      <c r="D295" s="26" t="s">
        <v>1590</v>
      </c>
      <c r="E295" s="26" t="s">
        <v>87</v>
      </c>
      <c r="F295" s="26">
        <v>1013025816</v>
      </c>
      <c r="G295" s="26" t="s">
        <v>140</v>
      </c>
      <c r="H295" s="26" t="s">
        <v>1591</v>
      </c>
      <c r="I295" s="26" t="s">
        <v>1592</v>
      </c>
      <c r="J295" s="28" t="s">
        <v>91</v>
      </c>
      <c r="K295" s="28"/>
      <c r="L295" s="26" t="s">
        <v>1593</v>
      </c>
      <c r="M295" s="28" t="s">
        <v>93</v>
      </c>
      <c r="N295" s="28"/>
      <c r="O295" s="30"/>
      <c r="P295" s="26" t="s">
        <v>104</v>
      </c>
      <c r="Q295" s="30"/>
      <c r="R295" s="28"/>
      <c r="S295" s="28"/>
      <c r="T295" s="28"/>
      <c r="U295" s="28">
        <v>5</v>
      </c>
      <c r="V295" s="28" t="s">
        <v>93</v>
      </c>
      <c r="W295" s="28"/>
      <c r="X295" s="28" t="s">
        <v>95</v>
      </c>
      <c r="Y295" s="31"/>
      <c r="Z295" s="28" t="s">
        <v>91</v>
      </c>
      <c r="AA295" s="28"/>
      <c r="AB295" s="28" t="s">
        <v>93</v>
      </c>
      <c r="AC295" s="28"/>
      <c r="AD295" s="28"/>
      <c r="AE295" s="28" t="s">
        <v>93</v>
      </c>
      <c r="AF295" s="28"/>
      <c r="AG295" s="31"/>
      <c r="AH295" s="28" t="s">
        <v>91</v>
      </c>
      <c r="AI295" s="28"/>
      <c r="AJ295" s="31"/>
      <c r="AK295" s="31"/>
      <c r="AL295" s="28" t="s">
        <v>91</v>
      </c>
      <c r="AM295" s="30"/>
    </row>
    <row r="296" spans="1:39" ht="26.25" customHeight="1" x14ac:dyDescent="0.2">
      <c r="A296" s="29">
        <v>44722.749307013888</v>
      </c>
      <c r="B296" s="26" t="s">
        <v>1594</v>
      </c>
      <c r="C296" s="26" t="s">
        <v>1595</v>
      </c>
      <c r="D296" s="26" t="s">
        <v>1596</v>
      </c>
      <c r="E296" s="26" t="s">
        <v>99</v>
      </c>
      <c r="F296" s="26">
        <v>1070011137</v>
      </c>
      <c r="G296" s="26" t="s">
        <v>396</v>
      </c>
      <c r="H296" s="26" t="s">
        <v>530</v>
      </c>
      <c r="I296" s="26" t="s">
        <v>679</v>
      </c>
      <c r="J296" s="28"/>
      <c r="K296" s="28" t="s">
        <v>92</v>
      </c>
      <c r="L296" s="26" t="s">
        <v>1597</v>
      </c>
      <c r="M296" s="28" t="s">
        <v>93</v>
      </c>
      <c r="N296" s="28"/>
      <c r="O296" s="30"/>
      <c r="P296" s="26" t="s">
        <v>104</v>
      </c>
      <c r="Q296" s="30"/>
      <c r="R296" s="28"/>
      <c r="S296" s="28"/>
      <c r="T296" s="28">
        <v>4</v>
      </c>
      <c r="U296" s="28"/>
      <c r="V296" s="28"/>
      <c r="W296" s="28" t="s">
        <v>92</v>
      </c>
      <c r="X296" s="28" t="s">
        <v>95</v>
      </c>
      <c r="Y296" s="31"/>
      <c r="Z296" s="28"/>
      <c r="AA296" s="28" t="s">
        <v>92</v>
      </c>
      <c r="AB296" s="28" t="s">
        <v>93</v>
      </c>
      <c r="AC296" s="28"/>
      <c r="AD296" s="28"/>
      <c r="AE296" s="28" t="s">
        <v>93</v>
      </c>
      <c r="AF296" s="28"/>
      <c r="AG296" s="31"/>
      <c r="AH296" s="28" t="s">
        <v>91</v>
      </c>
      <c r="AI296" s="28"/>
      <c r="AJ296" s="31"/>
      <c r="AK296" s="31"/>
      <c r="AL296" s="28" t="s">
        <v>91</v>
      </c>
      <c r="AM296" s="30"/>
    </row>
    <row r="297" spans="1:39" ht="26.25" customHeight="1" x14ac:dyDescent="0.2">
      <c r="A297" s="29">
        <v>44722.749514710653</v>
      </c>
      <c r="B297" s="26" t="s">
        <v>1598</v>
      </c>
      <c r="C297" s="26" t="s">
        <v>1599</v>
      </c>
      <c r="D297" s="26" t="s">
        <v>1600</v>
      </c>
      <c r="E297" s="26" t="s">
        <v>99</v>
      </c>
      <c r="F297" s="26">
        <v>1016720260</v>
      </c>
      <c r="G297" s="26" t="s">
        <v>127</v>
      </c>
      <c r="H297" s="26" t="s">
        <v>715</v>
      </c>
      <c r="I297" s="26" t="s">
        <v>882</v>
      </c>
      <c r="J297" s="28" t="s">
        <v>91</v>
      </c>
      <c r="K297" s="28"/>
      <c r="L297" s="26" t="s">
        <v>92</v>
      </c>
      <c r="M297" s="28" t="s">
        <v>93</v>
      </c>
      <c r="N297" s="28"/>
      <c r="O297" s="30"/>
      <c r="P297" s="26" t="s">
        <v>104</v>
      </c>
      <c r="Q297" s="30"/>
      <c r="R297" s="28"/>
      <c r="S297" s="28"/>
      <c r="T297" s="28"/>
      <c r="U297" s="28">
        <v>5</v>
      </c>
      <c r="V297" s="28" t="s">
        <v>93</v>
      </c>
      <c r="W297" s="28"/>
      <c r="X297" s="28" t="s">
        <v>95</v>
      </c>
      <c r="Y297" s="31"/>
      <c r="Z297" s="28" t="s">
        <v>91</v>
      </c>
      <c r="AA297" s="28"/>
      <c r="AB297" s="28" t="s">
        <v>93</v>
      </c>
      <c r="AC297" s="28"/>
      <c r="AD297" s="28"/>
      <c r="AE297" s="28" t="s">
        <v>93</v>
      </c>
      <c r="AF297" s="28"/>
      <c r="AG297" s="31"/>
      <c r="AH297" s="28" t="s">
        <v>91</v>
      </c>
      <c r="AI297" s="28"/>
      <c r="AJ297" s="31"/>
      <c r="AK297" s="31"/>
      <c r="AL297" s="28" t="s">
        <v>91</v>
      </c>
      <c r="AM297" s="30"/>
    </row>
    <row r="298" spans="1:39" ht="26.25" customHeight="1" x14ac:dyDescent="0.2">
      <c r="A298" s="29">
        <v>44722.7496994213</v>
      </c>
      <c r="B298" s="26" t="s">
        <v>1601</v>
      </c>
      <c r="C298" s="26" t="s">
        <v>1602</v>
      </c>
      <c r="D298" s="26" t="s">
        <v>666</v>
      </c>
      <c r="E298" s="26" t="s">
        <v>87</v>
      </c>
      <c r="F298" s="26">
        <v>1070024501</v>
      </c>
      <c r="G298" s="26" t="s">
        <v>351</v>
      </c>
      <c r="H298" s="26" t="s">
        <v>1603</v>
      </c>
      <c r="I298" s="26" t="s">
        <v>1604</v>
      </c>
      <c r="J298" s="28" t="s">
        <v>91</v>
      </c>
      <c r="K298" s="28"/>
      <c r="L298" s="26" t="s">
        <v>242</v>
      </c>
      <c r="M298" s="28" t="s">
        <v>93</v>
      </c>
      <c r="N298" s="28"/>
      <c r="O298" s="30"/>
      <c r="P298" s="26" t="s">
        <v>470</v>
      </c>
      <c r="Q298" s="30"/>
      <c r="R298" s="28"/>
      <c r="S298" s="28"/>
      <c r="T298" s="28">
        <v>4</v>
      </c>
      <c r="U298" s="28"/>
      <c r="V298" s="28" t="s">
        <v>93</v>
      </c>
      <c r="W298" s="28"/>
      <c r="X298" s="28" t="s">
        <v>95</v>
      </c>
      <c r="Y298" s="31"/>
      <c r="Z298" s="28" t="s">
        <v>91</v>
      </c>
      <c r="AA298" s="28"/>
      <c r="AB298" s="28" t="s">
        <v>93</v>
      </c>
      <c r="AC298" s="28"/>
      <c r="AD298" s="28"/>
      <c r="AE298" s="28" t="s">
        <v>93</v>
      </c>
      <c r="AF298" s="28"/>
      <c r="AG298" s="31"/>
      <c r="AH298" s="28" t="s">
        <v>91</v>
      </c>
      <c r="AI298" s="28"/>
      <c r="AJ298" s="31"/>
      <c r="AK298" s="31"/>
      <c r="AL298" s="28" t="s">
        <v>91</v>
      </c>
      <c r="AM298" s="30"/>
    </row>
    <row r="299" spans="1:39" ht="26.25" customHeight="1" x14ac:dyDescent="0.2">
      <c r="A299" s="29">
        <v>44722.750357685189</v>
      </c>
      <c r="B299" s="26" t="s">
        <v>1605</v>
      </c>
      <c r="C299" s="26" t="s">
        <v>1606</v>
      </c>
      <c r="D299" s="26" t="s">
        <v>747</v>
      </c>
      <c r="E299" s="26" t="s">
        <v>87</v>
      </c>
      <c r="F299" s="26">
        <v>1013022796</v>
      </c>
      <c r="G299" s="26" t="s">
        <v>351</v>
      </c>
      <c r="H299" s="26" t="s">
        <v>1573</v>
      </c>
      <c r="I299" s="26" t="s">
        <v>1234</v>
      </c>
      <c r="J299" s="28" t="s">
        <v>91</v>
      </c>
      <c r="K299" s="28"/>
      <c r="L299" s="26" t="s">
        <v>149</v>
      </c>
      <c r="M299" s="28" t="s">
        <v>93</v>
      </c>
      <c r="N299" s="28"/>
      <c r="O299" s="30"/>
      <c r="P299" s="26" t="s">
        <v>94</v>
      </c>
      <c r="Q299" s="30"/>
      <c r="R299" s="28"/>
      <c r="S299" s="28"/>
      <c r="T299" s="28">
        <v>4</v>
      </c>
      <c r="U299" s="28"/>
      <c r="V299" s="28" t="s">
        <v>93</v>
      </c>
      <c r="W299" s="28"/>
      <c r="X299" s="28" t="s">
        <v>95</v>
      </c>
      <c r="Y299" s="31"/>
      <c r="Z299" s="28" t="s">
        <v>91</v>
      </c>
      <c r="AA299" s="28"/>
      <c r="AB299" s="28"/>
      <c r="AC299" s="28"/>
      <c r="AD299" s="28" t="s">
        <v>83</v>
      </c>
      <c r="AE299" s="28" t="s">
        <v>93</v>
      </c>
      <c r="AF299" s="28"/>
      <c r="AG299" s="31"/>
      <c r="AH299" s="28"/>
      <c r="AI299" s="28" t="s">
        <v>92</v>
      </c>
      <c r="AJ299" s="28" t="s">
        <v>909</v>
      </c>
      <c r="AK299" s="28" t="s">
        <v>321</v>
      </c>
      <c r="AL299" s="28" t="s">
        <v>91</v>
      </c>
      <c r="AM299" s="30"/>
    </row>
    <row r="300" spans="1:39" ht="26.25" customHeight="1" x14ac:dyDescent="0.2">
      <c r="A300" s="29">
        <v>44722.751075856482</v>
      </c>
      <c r="B300" s="26" t="s">
        <v>1607</v>
      </c>
      <c r="C300" s="26" t="s">
        <v>1608</v>
      </c>
      <c r="D300" s="26" t="s">
        <v>1609</v>
      </c>
      <c r="E300" s="26" t="s">
        <v>99</v>
      </c>
      <c r="F300" s="26">
        <v>1027210926</v>
      </c>
      <c r="G300" s="26" t="s">
        <v>612</v>
      </c>
      <c r="H300" s="26">
        <v>15</v>
      </c>
      <c r="I300" s="26" t="s">
        <v>1610</v>
      </c>
      <c r="J300" s="28" t="s">
        <v>91</v>
      </c>
      <c r="K300" s="28"/>
      <c r="L300" s="26" t="s">
        <v>1611</v>
      </c>
      <c r="M300" s="28" t="s">
        <v>93</v>
      </c>
      <c r="N300" s="28"/>
      <c r="O300" s="30"/>
      <c r="P300" s="26" t="s">
        <v>104</v>
      </c>
      <c r="Q300" s="30"/>
      <c r="R300" s="28"/>
      <c r="S300" s="28"/>
      <c r="T300" s="28"/>
      <c r="U300" s="28">
        <v>5</v>
      </c>
      <c r="V300" s="28" t="s">
        <v>93</v>
      </c>
      <c r="W300" s="28"/>
      <c r="X300" s="28" t="s">
        <v>95</v>
      </c>
      <c r="Y300" s="31"/>
      <c r="Z300" s="28" t="s">
        <v>91</v>
      </c>
      <c r="AA300" s="28"/>
      <c r="AB300" s="28" t="s">
        <v>93</v>
      </c>
      <c r="AC300" s="28"/>
      <c r="AD300" s="28"/>
      <c r="AE300" s="28" t="s">
        <v>93</v>
      </c>
      <c r="AF300" s="28"/>
      <c r="AG300" s="31"/>
      <c r="AH300" s="28"/>
      <c r="AI300" s="28" t="s">
        <v>92</v>
      </c>
      <c r="AJ300" s="28" t="s">
        <v>400</v>
      </c>
      <c r="AK300" s="28" t="s">
        <v>1612</v>
      </c>
      <c r="AL300" s="28" t="s">
        <v>91</v>
      </c>
      <c r="AM300" s="30"/>
    </row>
    <row r="301" spans="1:39" ht="26.25" customHeight="1" x14ac:dyDescent="0.2">
      <c r="A301" s="29">
        <v>44722.751425682873</v>
      </c>
      <c r="B301" s="26" t="s">
        <v>1576</v>
      </c>
      <c r="C301" s="26" t="s">
        <v>1577</v>
      </c>
      <c r="D301" s="26" t="s">
        <v>1613</v>
      </c>
      <c r="E301" s="26" t="s">
        <v>99</v>
      </c>
      <c r="F301" s="26">
        <v>1072990873</v>
      </c>
      <c r="G301" s="26" t="s">
        <v>88</v>
      </c>
      <c r="H301" s="26" t="s">
        <v>715</v>
      </c>
      <c r="I301" s="26" t="s">
        <v>90</v>
      </c>
      <c r="J301" s="28" t="s">
        <v>91</v>
      </c>
      <c r="K301" s="28"/>
      <c r="L301" s="26" t="s">
        <v>1614</v>
      </c>
      <c r="M301" s="28" t="s">
        <v>93</v>
      </c>
      <c r="N301" s="28"/>
      <c r="O301" s="30"/>
      <c r="P301" s="26" t="s">
        <v>123</v>
      </c>
      <c r="Q301" s="30"/>
      <c r="R301" s="28"/>
      <c r="S301" s="28"/>
      <c r="T301" s="28"/>
      <c r="U301" s="28">
        <v>5</v>
      </c>
      <c r="V301" s="28" t="s">
        <v>93</v>
      </c>
      <c r="W301" s="28"/>
      <c r="X301" s="28" t="s">
        <v>95</v>
      </c>
      <c r="Y301" s="31"/>
      <c r="Z301" s="28" t="s">
        <v>91</v>
      </c>
      <c r="AA301" s="28"/>
      <c r="AB301" s="28" t="s">
        <v>93</v>
      </c>
      <c r="AC301" s="28"/>
      <c r="AD301" s="28"/>
      <c r="AE301" s="28" t="s">
        <v>93</v>
      </c>
      <c r="AF301" s="28"/>
      <c r="AG301" s="31"/>
      <c r="AH301" s="28" t="s">
        <v>91</v>
      </c>
      <c r="AI301" s="28"/>
      <c r="AJ301" s="31"/>
      <c r="AK301" s="31"/>
      <c r="AL301" s="28" t="s">
        <v>91</v>
      </c>
      <c r="AM301" s="30"/>
    </row>
    <row r="302" spans="1:39" ht="26.25" customHeight="1" x14ac:dyDescent="0.2">
      <c r="A302" s="29">
        <v>44722.751456215279</v>
      </c>
      <c r="B302" s="26" t="s">
        <v>1615</v>
      </c>
      <c r="C302" s="26" t="s">
        <v>1616</v>
      </c>
      <c r="D302" s="26" t="s">
        <v>1617</v>
      </c>
      <c r="E302" s="26" t="s">
        <v>99</v>
      </c>
      <c r="F302" s="26">
        <v>1025322157</v>
      </c>
      <c r="G302" s="26" t="s">
        <v>612</v>
      </c>
      <c r="H302" s="26" t="s">
        <v>1618</v>
      </c>
      <c r="I302" s="26" t="s">
        <v>338</v>
      </c>
      <c r="J302" s="28" t="s">
        <v>91</v>
      </c>
      <c r="K302" s="28"/>
      <c r="L302" s="26" t="s">
        <v>92</v>
      </c>
      <c r="M302" s="28" t="s">
        <v>93</v>
      </c>
      <c r="N302" s="28"/>
      <c r="O302" s="30"/>
      <c r="P302" s="26" t="s">
        <v>104</v>
      </c>
      <c r="Q302" s="30"/>
      <c r="R302" s="28"/>
      <c r="S302" s="28"/>
      <c r="T302" s="28"/>
      <c r="U302" s="28">
        <v>5</v>
      </c>
      <c r="V302" s="28" t="s">
        <v>93</v>
      </c>
      <c r="W302" s="28"/>
      <c r="X302" s="28" t="s">
        <v>95</v>
      </c>
      <c r="Y302" s="31"/>
      <c r="Z302" s="28" t="s">
        <v>91</v>
      </c>
      <c r="AA302" s="28"/>
      <c r="AB302" s="28" t="s">
        <v>93</v>
      </c>
      <c r="AC302" s="28"/>
      <c r="AD302" s="28"/>
      <c r="AE302" s="28" t="s">
        <v>93</v>
      </c>
      <c r="AF302" s="28"/>
      <c r="AG302" s="31"/>
      <c r="AH302" s="28"/>
      <c r="AI302" s="28" t="s">
        <v>92</v>
      </c>
      <c r="AJ302" s="28" t="s">
        <v>400</v>
      </c>
      <c r="AK302" s="28" t="s">
        <v>768</v>
      </c>
      <c r="AL302" s="28" t="s">
        <v>91</v>
      </c>
      <c r="AM302" s="30"/>
    </row>
    <row r="303" spans="1:39" ht="26.25" customHeight="1" x14ac:dyDescent="0.2">
      <c r="A303" s="29">
        <v>44722.751552106478</v>
      </c>
      <c r="B303" s="26" t="s">
        <v>1619</v>
      </c>
      <c r="C303" s="26" t="s">
        <v>1620</v>
      </c>
      <c r="D303" s="26" t="s">
        <v>1621</v>
      </c>
      <c r="E303" s="26" t="s">
        <v>99</v>
      </c>
      <c r="F303" s="26">
        <v>1070009249</v>
      </c>
      <c r="G303" s="26" t="s">
        <v>396</v>
      </c>
      <c r="H303" s="26" t="s">
        <v>1622</v>
      </c>
      <c r="I303" s="26" t="s">
        <v>694</v>
      </c>
      <c r="J303" s="28" t="s">
        <v>91</v>
      </c>
      <c r="K303" s="28"/>
      <c r="L303" s="26" t="s">
        <v>92</v>
      </c>
      <c r="M303" s="28" t="s">
        <v>93</v>
      </c>
      <c r="N303" s="28"/>
      <c r="O303" s="30"/>
      <c r="P303" s="26" t="s">
        <v>224</v>
      </c>
      <c r="Q303" s="30"/>
      <c r="R303" s="28"/>
      <c r="S303" s="28"/>
      <c r="T303" s="28"/>
      <c r="U303" s="28">
        <v>5</v>
      </c>
      <c r="V303" s="28" t="s">
        <v>93</v>
      </c>
      <c r="W303" s="28"/>
      <c r="X303" s="28" t="s">
        <v>95</v>
      </c>
      <c r="Y303" s="31"/>
      <c r="Z303" s="28" t="s">
        <v>91</v>
      </c>
      <c r="AA303" s="28"/>
      <c r="AB303" s="28" t="s">
        <v>93</v>
      </c>
      <c r="AC303" s="28"/>
      <c r="AD303" s="28"/>
      <c r="AE303" s="28" t="s">
        <v>93</v>
      </c>
      <c r="AF303" s="28"/>
      <c r="AG303" s="31"/>
      <c r="AH303" s="28" t="s">
        <v>91</v>
      </c>
      <c r="AI303" s="28"/>
      <c r="AJ303" s="31"/>
      <c r="AK303" s="31"/>
      <c r="AL303" s="28" t="s">
        <v>91</v>
      </c>
      <c r="AM303" s="30"/>
    </row>
    <row r="304" spans="1:39" ht="26.25" customHeight="1" x14ac:dyDescent="0.2">
      <c r="A304" s="29">
        <v>44722.751963923612</v>
      </c>
      <c r="B304" s="26" t="s">
        <v>1601</v>
      </c>
      <c r="C304" s="26" t="s">
        <v>1623</v>
      </c>
      <c r="D304" s="26" t="s">
        <v>1624</v>
      </c>
      <c r="E304" s="26" t="s">
        <v>87</v>
      </c>
      <c r="F304" s="26">
        <v>1070024501</v>
      </c>
      <c r="G304" s="26" t="s">
        <v>1146</v>
      </c>
      <c r="H304" s="26" t="s">
        <v>1625</v>
      </c>
      <c r="I304" s="26" t="s">
        <v>1626</v>
      </c>
      <c r="J304" s="28" t="s">
        <v>91</v>
      </c>
      <c r="K304" s="28"/>
      <c r="L304" s="26" t="s">
        <v>242</v>
      </c>
      <c r="M304" s="28" t="s">
        <v>93</v>
      </c>
      <c r="N304" s="28"/>
      <c r="O304" s="30"/>
      <c r="P304" s="26" t="s">
        <v>603</v>
      </c>
      <c r="Q304" s="30"/>
      <c r="R304" s="28"/>
      <c r="S304" s="28"/>
      <c r="T304" s="28">
        <v>4</v>
      </c>
      <c r="U304" s="28"/>
      <c r="V304" s="28" t="s">
        <v>93</v>
      </c>
      <c r="W304" s="28"/>
      <c r="X304" s="28" t="s">
        <v>95</v>
      </c>
      <c r="Y304" s="31"/>
      <c r="Z304" s="28" t="s">
        <v>91</v>
      </c>
      <c r="AA304" s="28"/>
      <c r="AB304" s="28" t="s">
        <v>93</v>
      </c>
      <c r="AC304" s="28"/>
      <c r="AD304" s="28"/>
      <c r="AE304" s="28" t="s">
        <v>93</v>
      </c>
      <c r="AF304" s="28"/>
      <c r="AG304" s="31"/>
      <c r="AH304" s="28" t="s">
        <v>91</v>
      </c>
      <c r="AI304" s="28"/>
      <c r="AJ304" s="31"/>
      <c r="AK304" s="31"/>
      <c r="AL304" s="28" t="s">
        <v>91</v>
      </c>
      <c r="AM304" s="30"/>
    </row>
    <row r="305" spans="1:39" ht="26.25" customHeight="1" x14ac:dyDescent="0.2">
      <c r="A305" s="29">
        <v>44722.752135659721</v>
      </c>
      <c r="B305" s="26" t="s">
        <v>1627</v>
      </c>
      <c r="C305" s="26" t="s">
        <v>1628</v>
      </c>
      <c r="D305" s="26" t="s">
        <v>1629</v>
      </c>
      <c r="E305" s="26" t="s">
        <v>87</v>
      </c>
      <c r="F305" s="26">
        <v>1013024294</v>
      </c>
      <c r="G305" s="26" t="s">
        <v>351</v>
      </c>
      <c r="H305" s="26" t="s">
        <v>1630</v>
      </c>
      <c r="I305" s="26" t="s">
        <v>1631</v>
      </c>
      <c r="J305" s="28" t="s">
        <v>91</v>
      </c>
      <c r="K305" s="28"/>
      <c r="L305" s="26" t="s">
        <v>103</v>
      </c>
      <c r="M305" s="28" t="s">
        <v>93</v>
      </c>
      <c r="N305" s="28"/>
      <c r="O305" s="30"/>
      <c r="P305" s="26" t="s">
        <v>94</v>
      </c>
      <c r="Q305" s="30"/>
      <c r="R305" s="28"/>
      <c r="S305" s="28"/>
      <c r="T305" s="28"/>
      <c r="U305" s="28">
        <v>5</v>
      </c>
      <c r="V305" s="28" t="s">
        <v>93</v>
      </c>
      <c r="W305" s="28"/>
      <c r="X305" s="28" t="s">
        <v>95</v>
      </c>
      <c r="Y305" s="31"/>
      <c r="Z305" s="28" t="s">
        <v>91</v>
      </c>
      <c r="AA305" s="28"/>
      <c r="AB305" s="28" t="s">
        <v>93</v>
      </c>
      <c r="AC305" s="28"/>
      <c r="AD305" s="28"/>
      <c r="AE305" s="28" t="s">
        <v>93</v>
      </c>
      <c r="AF305" s="28"/>
      <c r="AG305" s="31"/>
      <c r="AH305" s="28" t="s">
        <v>91</v>
      </c>
      <c r="AI305" s="28"/>
      <c r="AJ305" s="31"/>
      <c r="AK305" s="31"/>
      <c r="AL305" s="28" t="s">
        <v>91</v>
      </c>
      <c r="AM305" s="30"/>
    </row>
    <row r="306" spans="1:39" ht="26.25" customHeight="1" x14ac:dyDescent="0.2">
      <c r="A306" s="29">
        <v>44722.752316736107</v>
      </c>
      <c r="B306" s="26" t="s">
        <v>1632</v>
      </c>
      <c r="C306" s="26" t="s">
        <v>1633</v>
      </c>
      <c r="D306" s="26" t="s">
        <v>1023</v>
      </c>
      <c r="E306" s="26" t="s">
        <v>87</v>
      </c>
      <c r="F306" s="26">
        <v>1019916960</v>
      </c>
      <c r="G306" s="26" t="s">
        <v>423</v>
      </c>
      <c r="H306" s="26" t="s">
        <v>1634</v>
      </c>
      <c r="I306" s="26" t="s">
        <v>1635</v>
      </c>
      <c r="J306" s="28" t="s">
        <v>91</v>
      </c>
      <c r="K306" s="28"/>
      <c r="L306" s="26" t="s">
        <v>608</v>
      </c>
      <c r="M306" s="28" t="s">
        <v>93</v>
      </c>
      <c r="N306" s="28"/>
      <c r="O306" s="30"/>
      <c r="P306" s="26" t="s">
        <v>123</v>
      </c>
      <c r="Q306" s="30"/>
      <c r="R306" s="28"/>
      <c r="S306" s="28"/>
      <c r="T306" s="28">
        <v>4</v>
      </c>
      <c r="U306" s="28"/>
      <c r="V306" s="28" t="s">
        <v>93</v>
      </c>
      <c r="W306" s="28"/>
      <c r="X306" s="28" t="s">
        <v>113</v>
      </c>
      <c r="Y306" s="31"/>
      <c r="Z306" s="28" t="s">
        <v>91</v>
      </c>
      <c r="AA306" s="28"/>
      <c r="AB306" s="28" t="s">
        <v>93</v>
      </c>
      <c r="AC306" s="28"/>
      <c r="AD306" s="28"/>
      <c r="AE306" s="28" t="s">
        <v>93</v>
      </c>
      <c r="AF306" s="28"/>
      <c r="AG306" s="31"/>
      <c r="AH306" s="28" t="s">
        <v>91</v>
      </c>
      <c r="AI306" s="28"/>
      <c r="AJ306" s="31"/>
      <c r="AK306" s="31"/>
      <c r="AL306" s="28" t="s">
        <v>91</v>
      </c>
      <c r="AM306" s="30"/>
    </row>
    <row r="307" spans="1:39" ht="26.25" customHeight="1" x14ac:dyDescent="0.2">
      <c r="A307" s="29">
        <v>44722.752942488427</v>
      </c>
      <c r="B307" s="26" t="s">
        <v>1636</v>
      </c>
      <c r="C307" s="26" t="s">
        <v>1637</v>
      </c>
      <c r="D307" s="26" t="s">
        <v>1638</v>
      </c>
      <c r="E307" s="26" t="s">
        <v>99</v>
      </c>
      <c r="F307" s="26">
        <v>1070005357</v>
      </c>
      <c r="G307" s="26" t="s">
        <v>572</v>
      </c>
      <c r="H307" s="26" t="s">
        <v>162</v>
      </c>
      <c r="I307" s="26" t="s">
        <v>1398</v>
      </c>
      <c r="J307" s="28" t="s">
        <v>91</v>
      </c>
      <c r="K307" s="28"/>
      <c r="L307" s="26" t="s">
        <v>149</v>
      </c>
      <c r="M307" s="28" t="s">
        <v>93</v>
      </c>
      <c r="N307" s="28"/>
      <c r="O307" s="30"/>
      <c r="P307" s="26" t="s">
        <v>104</v>
      </c>
      <c r="Q307" s="30"/>
      <c r="R307" s="28"/>
      <c r="S307" s="28"/>
      <c r="T307" s="28"/>
      <c r="U307" s="28">
        <v>5</v>
      </c>
      <c r="V307" s="28" t="s">
        <v>93</v>
      </c>
      <c r="W307" s="28"/>
      <c r="X307" s="28" t="s">
        <v>95</v>
      </c>
      <c r="Y307" s="31"/>
      <c r="Z307" s="28" t="s">
        <v>91</v>
      </c>
      <c r="AA307" s="28"/>
      <c r="AB307" s="28" t="s">
        <v>93</v>
      </c>
      <c r="AC307" s="28"/>
      <c r="AD307" s="28"/>
      <c r="AE307" s="28" t="s">
        <v>93</v>
      </c>
      <c r="AF307" s="28"/>
      <c r="AG307" s="31"/>
      <c r="AH307" s="28" t="s">
        <v>91</v>
      </c>
      <c r="AI307" s="28"/>
      <c r="AJ307" s="31"/>
      <c r="AK307" s="31"/>
      <c r="AL307" s="28" t="s">
        <v>91</v>
      </c>
      <c r="AM307" s="30"/>
    </row>
    <row r="308" spans="1:39" ht="26.25" customHeight="1" x14ac:dyDescent="0.2">
      <c r="A308" s="29">
        <v>44722.753579849537</v>
      </c>
      <c r="B308" s="26" t="s">
        <v>1639</v>
      </c>
      <c r="C308" s="26" t="s">
        <v>1640</v>
      </c>
      <c r="D308" s="26" t="s">
        <v>1641</v>
      </c>
      <c r="E308" s="26" t="s">
        <v>99</v>
      </c>
      <c r="F308" s="26">
        <v>1014313112</v>
      </c>
      <c r="G308" s="26" t="s">
        <v>100</v>
      </c>
      <c r="H308" s="26" t="s">
        <v>1642</v>
      </c>
      <c r="I308" s="26" t="s">
        <v>628</v>
      </c>
      <c r="J308" s="28" t="s">
        <v>91</v>
      </c>
      <c r="K308" s="28"/>
      <c r="L308" s="26" t="s">
        <v>92</v>
      </c>
      <c r="M308" s="28" t="s">
        <v>93</v>
      </c>
      <c r="N308" s="28"/>
      <c r="O308" s="30"/>
      <c r="P308" s="26" t="s">
        <v>104</v>
      </c>
      <c r="Q308" s="30"/>
      <c r="R308" s="28"/>
      <c r="S308" s="28">
        <v>3</v>
      </c>
      <c r="T308" s="28"/>
      <c r="U308" s="28"/>
      <c r="V308" s="28"/>
      <c r="W308" s="28" t="s">
        <v>92</v>
      </c>
      <c r="X308" s="28" t="s">
        <v>113</v>
      </c>
      <c r="Y308" s="31"/>
      <c r="Z308" s="28" t="s">
        <v>91</v>
      </c>
      <c r="AA308" s="28"/>
      <c r="AB308" s="28" t="s">
        <v>93</v>
      </c>
      <c r="AC308" s="28"/>
      <c r="AD308" s="28"/>
      <c r="AE308" s="28" t="s">
        <v>93</v>
      </c>
      <c r="AF308" s="28"/>
      <c r="AG308" s="31"/>
      <c r="AH308" s="28" t="s">
        <v>91</v>
      </c>
      <c r="AI308" s="28"/>
      <c r="AJ308" s="31"/>
      <c r="AK308" s="31"/>
      <c r="AL308" s="28" t="s">
        <v>91</v>
      </c>
      <c r="AM308" s="30"/>
    </row>
    <row r="309" spans="1:39" ht="26.25" customHeight="1" x14ac:dyDescent="0.2">
      <c r="A309" s="29">
        <v>44722.753620393516</v>
      </c>
      <c r="B309" s="26" t="s">
        <v>1643</v>
      </c>
      <c r="C309" s="26" t="s">
        <v>1644</v>
      </c>
      <c r="D309" s="26" t="s">
        <v>747</v>
      </c>
      <c r="E309" s="26" t="s">
        <v>99</v>
      </c>
      <c r="F309" s="26">
        <v>1072700494</v>
      </c>
      <c r="G309" s="26" t="s">
        <v>100</v>
      </c>
      <c r="H309" s="26" t="s">
        <v>896</v>
      </c>
      <c r="I309" s="26" t="s">
        <v>525</v>
      </c>
      <c r="J309" s="28" t="s">
        <v>91</v>
      </c>
      <c r="K309" s="28"/>
      <c r="L309" s="26" t="s">
        <v>149</v>
      </c>
      <c r="M309" s="28" t="s">
        <v>93</v>
      </c>
      <c r="N309" s="28"/>
      <c r="O309" s="30"/>
      <c r="P309" s="26" t="s">
        <v>615</v>
      </c>
      <c r="Q309" s="30"/>
      <c r="R309" s="28"/>
      <c r="S309" s="28"/>
      <c r="T309" s="28">
        <v>4</v>
      </c>
      <c r="U309" s="28"/>
      <c r="V309" s="28" t="s">
        <v>93</v>
      </c>
      <c r="W309" s="28"/>
      <c r="X309" s="28" t="s">
        <v>95</v>
      </c>
      <c r="Y309" s="31"/>
      <c r="Z309" s="28" t="s">
        <v>91</v>
      </c>
      <c r="AA309" s="28"/>
      <c r="AB309" s="28" t="s">
        <v>93</v>
      </c>
      <c r="AC309" s="28"/>
      <c r="AD309" s="28"/>
      <c r="AE309" s="28" t="s">
        <v>93</v>
      </c>
      <c r="AF309" s="28"/>
      <c r="AG309" s="31"/>
      <c r="AH309" s="28"/>
      <c r="AI309" s="28" t="s">
        <v>92</v>
      </c>
      <c r="AJ309" s="28" t="s">
        <v>1129</v>
      </c>
      <c r="AK309" s="28" t="s">
        <v>1645</v>
      </c>
      <c r="AL309" s="28" t="s">
        <v>91</v>
      </c>
      <c r="AM309" s="30"/>
    </row>
    <row r="310" spans="1:39" ht="26.25" customHeight="1" x14ac:dyDescent="0.2">
      <c r="A310" s="29">
        <v>44722.753880381948</v>
      </c>
      <c r="B310" s="26" t="s">
        <v>1646</v>
      </c>
      <c r="C310" s="26" t="s">
        <v>1647</v>
      </c>
      <c r="D310" s="26" t="s">
        <v>1648</v>
      </c>
      <c r="E310" s="26" t="s">
        <v>87</v>
      </c>
      <c r="F310" s="26">
        <v>1220220498</v>
      </c>
      <c r="G310" s="26" t="s">
        <v>100</v>
      </c>
      <c r="H310" s="26" t="s">
        <v>1649</v>
      </c>
      <c r="I310" s="26" t="s">
        <v>1650</v>
      </c>
      <c r="J310" s="28" t="s">
        <v>91</v>
      </c>
      <c r="K310" s="28"/>
      <c r="L310" s="26" t="s">
        <v>1651</v>
      </c>
      <c r="M310" s="28" t="s">
        <v>93</v>
      </c>
      <c r="N310" s="28"/>
      <c r="O310" s="30"/>
      <c r="P310" s="26" t="s">
        <v>620</v>
      </c>
      <c r="Q310" s="30"/>
      <c r="R310" s="28"/>
      <c r="S310" s="28">
        <v>3</v>
      </c>
      <c r="T310" s="28"/>
      <c r="U310" s="28"/>
      <c r="V310" s="28" t="s">
        <v>93</v>
      </c>
      <c r="W310" s="28"/>
      <c r="X310" s="28" t="s">
        <v>113</v>
      </c>
      <c r="Y310" s="31"/>
      <c r="Z310" s="28"/>
      <c r="AA310" s="28" t="s">
        <v>92</v>
      </c>
      <c r="AB310" s="28"/>
      <c r="AC310" s="28"/>
      <c r="AD310" s="28" t="s">
        <v>83</v>
      </c>
      <c r="AE310" s="28" t="s">
        <v>93</v>
      </c>
      <c r="AF310" s="28"/>
      <c r="AG310" s="31"/>
      <c r="AH310" s="28" t="s">
        <v>91</v>
      </c>
      <c r="AI310" s="28"/>
      <c r="AJ310" s="31"/>
      <c r="AK310" s="31"/>
      <c r="AL310" s="28" t="s">
        <v>91</v>
      </c>
      <c r="AM310" s="30"/>
    </row>
    <row r="311" spans="1:39" ht="26.25" customHeight="1" x14ac:dyDescent="0.2">
      <c r="A311" s="29">
        <v>44722.753886921295</v>
      </c>
      <c r="B311" s="26" t="s">
        <v>1652</v>
      </c>
      <c r="C311" s="26" t="s">
        <v>1653</v>
      </c>
      <c r="D311" s="26" t="s">
        <v>1654</v>
      </c>
      <c r="E311" s="26" t="s">
        <v>119</v>
      </c>
      <c r="F311" s="26">
        <v>1070007151</v>
      </c>
      <c r="G311" s="26" t="s">
        <v>612</v>
      </c>
      <c r="H311" s="26">
        <v>2006</v>
      </c>
      <c r="I311" s="26" t="s">
        <v>338</v>
      </c>
      <c r="J311" s="28" t="s">
        <v>91</v>
      </c>
      <c r="K311" s="28"/>
      <c r="L311" s="26" t="s">
        <v>608</v>
      </c>
      <c r="M311" s="28" t="s">
        <v>93</v>
      </c>
      <c r="N311" s="28"/>
      <c r="O311" s="30"/>
      <c r="P311" s="26" t="s">
        <v>689</v>
      </c>
      <c r="Q311" s="30"/>
      <c r="R311" s="28"/>
      <c r="S311" s="28"/>
      <c r="T311" s="28"/>
      <c r="U311" s="28">
        <v>5</v>
      </c>
      <c r="V311" s="28" t="s">
        <v>93</v>
      </c>
      <c r="W311" s="28"/>
      <c r="X311" s="28" t="s">
        <v>95</v>
      </c>
      <c r="Y311" s="31"/>
      <c r="Z311" s="28" t="s">
        <v>91</v>
      </c>
      <c r="AA311" s="28"/>
      <c r="AB311" s="28" t="s">
        <v>93</v>
      </c>
      <c r="AC311" s="28"/>
      <c r="AD311" s="28"/>
      <c r="AE311" s="28" t="s">
        <v>93</v>
      </c>
      <c r="AF311" s="28"/>
      <c r="AG311" s="31"/>
      <c r="AH311" s="28" t="s">
        <v>91</v>
      </c>
      <c r="AI311" s="28"/>
      <c r="AJ311" s="31"/>
      <c r="AK311" s="31"/>
      <c r="AL311" s="28" t="s">
        <v>91</v>
      </c>
      <c r="AM311" s="30"/>
    </row>
    <row r="312" spans="1:39" ht="26.25" customHeight="1" x14ac:dyDescent="0.2">
      <c r="A312" s="29">
        <v>44722.753904189813</v>
      </c>
      <c r="B312" s="26" t="s">
        <v>1655</v>
      </c>
      <c r="C312" s="26" t="s">
        <v>85</v>
      </c>
      <c r="D312" s="26" t="s">
        <v>1656</v>
      </c>
      <c r="E312" s="26" t="s">
        <v>87</v>
      </c>
      <c r="F312" s="26">
        <v>1070021408</v>
      </c>
      <c r="G312" s="26" t="s">
        <v>351</v>
      </c>
      <c r="H312" s="26" t="s">
        <v>1657</v>
      </c>
      <c r="I312" s="26" t="s">
        <v>1658</v>
      </c>
      <c r="J312" s="28" t="s">
        <v>91</v>
      </c>
      <c r="K312" s="28"/>
      <c r="L312" s="26" t="s">
        <v>92</v>
      </c>
      <c r="M312" s="28" t="s">
        <v>93</v>
      </c>
      <c r="N312" s="28"/>
      <c r="O312" s="30"/>
      <c r="P312" s="26" t="s">
        <v>94</v>
      </c>
      <c r="Q312" s="30"/>
      <c r="R312" s="28"/>
      <c r="S312" s="28"/>
      <c r="T312" s="28"/>
      <c r="U312" s="28">
        <v>5</v>
      </c>
      <c r="V312" s="28" t="s">
        <v>93</v>
      </c>
      <c r="W312" s="28"/>
      <c r="X312" s="28" t="s">
        <v>95</v>
      </c>
      <c r="Y312" s="31"/>
      <c r="Z312" s="28" t="s">
        <v>91</v>
      </c>
      <c r="AA312" s="28"/>
      <c r="AB312" s="28" t="s">
        <v>93</v>
      </c>
      <c r="AC312" s="28"/>
      <c r="AD312" s="28"/>
      <c r="AE312" s="28" t="s">
        <v>93</v>
      </c>
      <c r="AF312" s="28"/>
      <c r="AG312" s="31"/>
      <c r="AH312" s="28" t="s">
        <v>91</v>
      </c>
      <c r="AI312" s="28"/>
      <c r="AJ312" s="31"/>
      <c r="AK312" s="31"/>
      <c r="AL312" s="28" t="s">
        <v>91</v>
      </c>
      <c r="AM312" s="30"/>
    </row>
    <row r="313" spans="1:39" ht="26.25" customHeight="1" x14ac:dyDescent="0.2">
      <c r="A313" s="29">
        <v>44722.754206678241</v>
      </c>
      <c r="B313" s="26" t="s">
        <v>1632</v>
      </c>
      <c r="C313" s="26" t="s">
        <v>1659</v>
      </c>
      <c r="D313" s="26" t="s">
        <v>330</v>
      </c>
      <c r="E313" s="26" t="s">
        <v>87</v>
      </c>
      <c r="F313" s="26">
        <v>1019920291</v>
      </c>
      <c r="G313" s="26" t="s">
        <v>1146</v>
      </c>
      <c r="H313" s="26" t="s">
        <v>1660</v>
      </c>
      <c r="I313" s="26" t="s">
        <v>1661</v>
      </c>
      <c r="J313" s="28" t="s">
        <v>91</v>
      </c>
      <c r="K313" s="28"/>
      <c r="L313" s="26" t="s">
        <v>92</v>
      </c>
      <c r="M313" s="28" t="s">
        <v>93</v>
      </c>
      <c r="N313" s="28"/>
      <c r="O313" s="30"/>
      <c r="P313" s="26" t="s">
        <v>104</v>
      </c>
      <c r="Q313" s="30"/>
      <c r="R313" s="28"/>
      <c r="S313" s="28"/>
      <c r="T313" s="28">
        <v>4</v>
      </c>
      <c r="U313" s="28"/>
      <c r="V313" s="28" t="s">
        <v>93</v>
      </c>
      <c r="W313" s="28"/>
      <c r="X313" s="28" t="s">
        <v>95</v>
      </c>
      <c r="Y313" s="31"/>
      <c r="Z313" s="28" t="s">
        <v>91</v>
      </c>
      <c r="AA313" s="28"/>
      <c r="AB313" s="28" t="s">
        <v>93</v>
      </c>
      <c r="AC313" s="28"/>
      <c r="AD313" s="28"/>
      <c r="AE313" s="28" t="s">
        <v>93</v>
      </c>
      <c r="AF313" s="28"/>
      <c r="AG313" s="31"/>
      <c r="AH313" s="28"/>
      <c r="AI313" s="28" t="s">
        <v>92</v>
      </c>
      <c r="AJ313" s="28" t="s">
        <v>1662</v>
      </c>
      <c r="AK313" s="28" t="s">
        <v>166</v>
      </c>
      <c r="AL313" s="28" t="s">
        <v>91</v>
      </c>
      <c r="AM313" s="30"/>
    </row>
    <row r="314" spans="1:39" ht="26.25" customHeight="1" x14ac:dyDescent="0.2">
      <c r="A314" s="29">
        <v>44722.754324733796</v>
      </c>
      <c r="B314" s="26" t="s">
        <v>1663</v>
      </c>
      <c r="C314" s="26" t="s">
        <v>1664</v>
      </c>
      <c r="D314" s="26" t="s">
        <v>1665</v>
      </c>
      <c r="E314" s="26" t="s">
        <v>99</v>
      </c>
      <c r="F314" s="26">
        <v>1070017735</v>
      </c>
      <c r="G314" s="26" t="s">
        <v>369</v>
      </c>
      <c r="H314" s="26" t="s">
        <v>1666</v>
      </c>
      <c r="I314" s="26" t="s">
        <v>1667</v>
      </c>
      <c r="J314" s="28" t="s">
        <v>91</v>
      </c>
      <c r="K314" s="28"/>
      <c r="L314" s="26" t="s">
        <v>1668</v>
      </c>
      <c r="M314" s="28" t="s">
        <v>93</v>
      </c>
      <c r="N314" s="28"/>
      <c r="O314" s="30"/>
      <c r="P314" s="26" t="s">
        <v>823</v>
      </c>
      <c r="Q314" s="30"/>
      <c r="R314" s="28"/>
      <c r="S314" s="28"/>
      <c r="T314" s="28">
        <v>4</v>
      </c>
      <c r="U314" s="28"/>
      <c r="V314" s="28" t="s">
        <v>93</v>
      </c>
      <c r="W314" s="28"/>
      <c r="X314" s="28" t="s">
        <v>95</v>
      </c>
      <c r="Y314" s="31"/>
      <c r="Z314" s="28" t="s">
        <v>91</v>
      </c>
      <c r="AA314" s="28"/>
      <c r="AB314" s="28" t="s">
        <v>93</v>
      </c>
      <c r="AC314" s="28"/>
      <c r="AD314" s="28"/>
      <c r="AE314" s="28" t="s">
        <v>93</v>
      </c>
      <c r="AF314" s="28"/>
      <c r="AG314" s="31"/>
      <c r="AH314" s="28" t="s">
        <v>91</v>
      </c>
      <c r="AI314" s="28"/>
      <c r="AJ314" s="31"/>
      <c r="AK314" s="31"/>
      <c r="AL314" s="28" t="s">
        <v>91</v>
      </c>
      <c r="AM314" s="30"/>
    </row>
    <row r="315" spans="1:39" ht="26.25" customHeight="1" x14ac:dyDescent="0.2">
      <c r="A315" s="29">
        <v>44722.754346712958</v>
      </c>
      <c r="B315" s="26" t="s">
        <v>1619</v>
      </c>
      <c r="C315" s="26" t="s">
        <v>1669</v>
      </c>
      <c r="D315" s="26" t="s">
        <v>1670</v>
      </c>
      <c r="E315" s="26" t="s">
        <v>99</v>
      </c>
      <c r="F315" s="26">
        <v>1072661494</v>
      </c>
      <c r="G315" s="26" t="s">
        <v>127</v>
      </c>
      <c r="H315" s="26" t="s">
        <v>1671</v>
      </c>
      <c r="I315" s="26" t="s">
        <v>363</v>
      </c>
      <c r="J315" s="28" t="s">
        <v>91</v>
      </c>
      <c r="K315" s="28"/>
      <c r="L315" s="26" t="s">
        <v>92</v>
      </c>
      <c r="M315" s="28" t="s">
        <v>93</v>
      </c>
      <c r="N315" s="28"/>
      <c r="O315" s="30"/>
      <c r="P315" s="26" t="s">
        <v>104</v>
      </c>
      <c r="Q315" s="30"/>
      <c r="R315" s="28"/>
      <c r="S315" s="28"/>
      <c r="T315" s="28"/>
      <c r="U315" s="28">
        <v>5</v>
      </c>
      <c r="V315" s="28" t="s">
        <v>93</v>
      </c>
      <c r="W315" s="28"/>
      <c r="X315" s="28" t="s">
        <v>95</v>
      </c>
      <c r="Y315" s="31"/>
      <c r="Z315" s="28" t="s">
        <v>91</v>
      </c>
      <c r="AA315" s="28"/>
      <c r="AB315" s="28" t="s">
        <v>93</v>
      </c>
      <c r="AC315" s="28"/>
      <c r="AD315" s="28"/>
      <c r="AE315" s="28" t="s">
        <v>93</v>
      </c>
      <c r="AF315" s="28"/>
      <c r="AG315" s="31"/>
      <c r="AH315" s="28" t="s">
        <v>91</v>
      </c>
      <c r="AI315" s="28"/>
      <c r="AJ315" s="31"/>
      <c r="AK315" s="31"/>
      <c r="AL315" s="28" t="s">
        <v>91</v>
      </c>
      <c r="AM315" s="30"/>
    </row>
    <row r="316" spans="1:39" ht="26.25" customHeight="1" x14ac:dyDescent="0.2">
      <c r="A316" s="29">
        <v>44722.754414618059</v>
      </c>
      <c r="B316" s="26" t="s">
        <v>1672</v>
      </c>
      <c r="C316" s="26" t="s">
        <v>1673</v>
      </c>
      <c r="D316" s="26" t="s">
        <v>1674</v>
      </c>
      <c r="E316" s="26" t="s">
        <v>99</v>
      </c>
      <c r="F316" s="26">
        <v>1072990665</v>
      </c>
      <c r="G316" s="26" t="s">
        <v>100</v>
      </c>
      <c r="H316" s="26" t="s">
        <v>565</v>
      </c>
      <c r="I316" s="26" t="s">
        <v>525</v>
      </c>
      <c r="J316" s="28" t="s">
        <v>91</v>
      </c>
      <c r="K316" s="28"/>
      <c r="L316" s="26" t="s">
        <v>92</v>
      </c>
      <c r="M316" s="28" t="s">
        <v>93</v>
      </c>
      <c r="N316" s="28"/>
      <c r="O316" s="30"/>
      <c r="P316" s="26" t="s">
        <v>104</v>
      </c>
      <c r="Q316" s="30"/>
      <c r="R316" s="28"/>
      <c r="S316" s="28"/>
      <c r="T316" s="28"/>
      <c r="U316" s="28">
        <v>5</v>
      </c>
      <c r="V316" s="28" t="s">
        <v>93</v>
      </c>
      <c r="W316" s="28"/>
      <c r="X316" s="28" t="s">
        <v>95</v>
      </c>
      <c r="Y316" s="31"/>
      <c r="Z316" s="28" t="s">
        <v>91</v>
      </c>
      <c r="AA316" s="28"/>
      <c r="AB316" s="28" t="s">
        <v>93</v>
      </c>
      <c r="AC316" s="28"/>
      <c r="AD316" s="28"/>
      <c r="AE316" s="28" t="s">
        <v>93</v>
      </c>
      <c r="AF316" s="28"/>
      <c r="AG316" s="31"/>
      <c r="AH316" s="28"/>
      <c r="AI316" s="28" t="s">
        <v>92</v>
      </c>
      <c r="AJ316" s="28" t="s">
        <v>675</v>
      </c>
      <c r="AK316" s="28" t="s">
        <v>401</v>
      </c>
      <c r="AL316" s="28" t="s">
        <v>91</v>
      </c>
      <c r="AM316" s="30"/>
    </row>
    <row r="317" spans="1:39" ht="26.25" customHeight="1" x14ac:dyDescent="0.2">
      <c r="A317" s="29">
        <v>44722.75455135417</v>
      </c>
      <c r="B317" s="26" t="s">
        <v>1675</v>
      </c>
      <c r="C317" s="26" t="s">
        <v>1676</v>
      </c>
      <c r="D317" s="26" t="s">
        <v>1677</v>
      </c>
      <c r="E317" s="26" t="s">
        <v>99</v>
      </c>
      <c r="F317" s="26">
        <v>1072708583</v>
      </c>
      <c r="G317" s="26" t="s">
        <v>100</v>
      </c>
      <c r="H317" s="26" t="s">
        <v>1649</v>
      </c>
      <c r="I317" s="26" t="s">
        <v>102</v>
      </c>
      <c r="J317" s="28" t="s">
        <v>91</v>
      </c>
      <c r="K317" s="28"/>
      <c r="L317" s="26" t="s">
        <v>1678</v>
      </c>
      <c r="M317" s="28" t="s">
        <v>93</v>
      </c>
      <c r="N317" s="28"/>
      <c r="O317" s="30"/>
      <c r="P317" s="26" t="s">
        <v>224</v>
      </c>
      <c r="Q317" s="30"/>
      <c r="R317" s="28"/>
      <c r="S317" s="28"/>
      <c r="T317" s="28">
        <v>4</v>
      </c>
      <c r="U317" s="28"/>
      <c r="V317" s="28" t="s">
        <v>93</v>
      </c>
      <c r="W317" s="28"/>
      <c r="X317" s="28" t="s">
        <v>95</v>
      </c>
      <c r="Y317" s="31"/>
      <c r="Z317" s="28" t="s">
        <v>91</v>
      </c>
      <c r="AA317" s="28"/>
      <c r="AB317" s="28" t="s">
        <v>93</v>
      </c>
      <c r="AC317" s="28"/>
      <c r="AD317" s="28"/>
      <c r="AE317" s="28" t="s">
        <v>93</v>
      </c>
      <c r="AF317" s="28"/>
      <c r="AG317" s="31"/>
      <c r="AH317" s="28"/>
      <c r="AI317" s="28" t="s">
        <v>92</v>
      </c>
      <c r="AJ317" s="28" t="s">
        <v>675</v>
      </c>
      <c r="AK317" s="28" t="s">
        <v>1150</v>
      </c>
      <c r="AL317" s="28" t="s">
        <v>91</v>
      </c>
      <c r="AM317" s="30"/>
    </row>
    <row r="318" spans="1:39" ht="26.25" customHeight="1" x14ac:dyDescent="0.2">
      <c r="A318" s="29">
        <v>44722.754965601853</v>
      </c>
      <c r="B318" s="26" t="s">
        <v>1679</v>
      </c>
      <c r="C318" s="26" t="s">
        <v>1680</v>
      </c>
      <c r="D318" s="26" t="s">
        <v>1681</v>
      </c>
      <c r="E318" s="26" t="s">
        <v>99</v>
      </c>
      <c r="F318" s="26">
        <v>1011088280</v>
      </c>
      <c r="G318" s="26" t="s">
        <v>612</v>
      </c>
      <c r="H318" s="26" t="s">
        <v>881</v>
      </c>
      <c r="I318" s="26" t="s">
        <v>1682</v>
      </c>
      <c r="J318" s="28" t="s">
        <v>91</v>
      </c>
      <c r="K318" s="28"/>
      <c r="L318" s="26" t="s">
        <v>92</v>
      </c>
      <c r="M318" s="28" t="s">
        <v>93</v>
      </c>
      <c r="N318" s="28"/>
      <c r="O318" s="30"/>
      <c r="P318" s="26" t="s">
        <v>243</v>
      </c>
      <c r="Q318" s="30"/>
      <c r="R318" s="28"/>
      <c r="S318" s="28"/>
      <c r="T318" s="28"/>
      <c r="U318" s="28">
        <v>5</v>
      </c>
      <c r="V318" s="28" t="s">
        <v>93</v>
      </c>
      <c r="W318" s="28"/>
      <c r="X318" s="28" t="s">
        <v>95</v>
      </c>
      <c r="Y318" s="31"/>
      <c r="Z318" s="28" t="s">
        <v>91</v>
      </c>
      <c r="AA318" s="28"/>
      <c r="AB318" s="28" t="s">
        <v>93</v>
      </c>
      <c r="AC318" s="28"/>
      <c r="AD318" s="28"/>
      <c r="AE318" s="28" t="s">
        <v>93</v>
      </c>
      <c r="AF318" s="28"/>
      <c r="AG318" s="31"/>
      <c r="AH318" s="28" t="s">
        <v>91</v>
      </c>
      <c r="AI318" s="28"/>
      <c r="AJ318" s="31"/>
      <c r="AK318" s="31"/>
      <c r="AL318" s="28" t="s">
        <v>91</v>
      </c>
      <c r="AM318" s="30"/>
    </row>
    <row r="319" spans="1:39" ht="26.25" customHeight="1" x14ac:dyDescent="0.2">
      <c r="A319" s="29">
        <v>44722.755047094906</v>
      </c>
      <c r="B319" s="26" t="s">
        <v>1683</v>
      </c>
      <c r="C319" s="26" t="s">
        <v>1684</v>
      </c>
      <c r="D319" s="26" t="s">
        <v>1685</v>
      </c>
      <c r="E319" s="26" t="s">
        <v>99</v>
      </c>
      <c r="F319" s="26">
        <v>1072668262</v>
      </c>
      <c r="G319" s="26" t="s">
        <v>140</v>
      </c>
      <c r="H319" s="26" t="s">
        <v>1686</v>
      </c>
      <c r="I319" s="26" t="s">
        <v>1687</v>
      </c>
      <c r="J319" s="28" t="s">
        <v>91</v>
      </c>
      <c r="K319" s="28"/>
      <c r="L319" s="26" t="s">
        <v>1688</v>
      </c>
      <c r="M319" s="28" t="s">
        <v>93</v>
      </c>
      <c r="N319" s="28"/>
      <c r="O319" s="30"/>
      <c r="P319" s="26" t="s">
        <v>104</v>
      </c>
      <c r="Q319" s="30"/>
      <c r="R319" s="28"/>
      <c r="S319" s="28"/>
      <c r="T319" s="28"/>
      <c r="U319" s="28">
        <v>5</v>
      </c>
      <c r="V319" s="28" t="s">
        <v>93</v>
      </c>
      <c r="W319" s="28"/>
      <c r="X319" s="28" t="s">
        <v>95</v>
      </c>
      <c r="Y319" s="31"/>
      <c r="Z319" s="28" t="s">
        <v>91</v>
      </c>
      <c r="AA319" s="28"/>
      <c r="AB319" s="28" t="s">
        <v>93</v>
      </c>
      <c r="AC319" s="28"/>
      <c r="AD319" s="28"/>
      <c r="AE319" s="28" t="s">
        <v>93</v>
      </c>
      <c r="AF319" s="28"/>
      <c r="AG319" s="31"/>
      <c r="AH319" s="28" t="s">
        <v>91</v>
      </c>
      <c r="AI319" s="28"/>
      <c r="AJ319" s="31"/>
      <c r="AK319" s="31"/>
      <c r="AL319" s="28" t="s">
        <v>91</v>
      </c>
      <c r="AM319" s="30"/>
    </row>
    <row r="320" spans="1:39" ht="26.25" customHeight="1" x14ac:dyDescent="0.2">
      <c r="A320" s="29">
        <v>44722.755232118056</v>
      </c>
      <c r="B320" s="26" t="s">
        <v>1627</v>
      </c>
      <c r="C320" s="26" t="s">
        <v>1628</v>
      </c>
      <c r="D320" s="26" t="s">
        <v>1629</v>
      </c>
      <c r="E320" s="26" t="s">
        <v>87</v>
      </c>
      <c r="F320" s="26">
        <v>1013024294</v>
      </c>
      <c r="G320" s="26" t="s">
        <v>140</v>
      </c>
      <c r="H320" s="26" t="s">
        <v>1689</v>
      </c>
      <c r="I320" s="26" t="s">
        <v>1592</v>
      </c>
      <c r="J320" s="28" t="s">
        <v>91</v>
      </c>
      <c r="K320" s="28"/>
      <c r="L320" s="26" t="s">
        <v>103</v>
      </c>
      <c r="M320" s="28" t="s">
        <v>93</v>
      </c>
      <c r="N320" s="28"/>
      <c r="O320" s="30"/>
      <c r="P320" s="26" t="s">
        <v>1690</v>
      </c>
      <c r="Q320" s="30"/>
      <c r="R320" s="28"/>
      <c r="S320" s="28"/>
      <c r="T320" s="28">
        <v>4</v>
      </c>
      <c r="U320" s="28"/>
      <c r="V320" s="28" t="s">
        <v>93</v>
      </c>
      <c r="W320" s="28"/>
      <c r="X320" s="28" t="s">
        <v>113</v>
      </c>
      <c r="Y320" s="31"/>
      <c r="Z320" s="28" t="s">
        <v>91</v>
      </c>
      <c r="AA320" s="28"/>
      <c r="AB320" s="28" t="s">
        <v>93</v>
      </c>
      <c r="AC320" s="28"/>
      <c r="AD320" s="28"/>
      <c r="AE320" s="28" t="s">
        <v>93</v>
      </c>
      <c r="AF320" s="28"/>
      <c r="AG320" s="31"/>
      <c r="AH320" s="28" t="s">
        <v>91</v>
      </c>
      <c r="AI320" s="28"/>
      <c r="AJ320" s="31"/>
      <c r="AK320" s="31"/>
      <c r="AL320" s="28" t="s">
        <v>91</v>
      </c>
      <c r="AM320" s="30"/>
    </row>
    <row r="321" spans="1:39" ht="26.25" customHeight="1" x14ac:dyDescent="0.2">
      <c r="A321" s="29">
        <v>44722.755561712962</v>
      </c>
      <c r="B321" s="26" t="s">
        <v>1691</v>
      </c>
      <c r="C321" s="26" t="s">
        <v>1692</v>
      </c>
      <c r="D321" s="26" t="s">
        <v>1693</v>
      </c>
      <c r="E321" s="26" t="s">
        <v>99</v>
      </c>
      <c r="F321" s="26">
        <v>1011219328</v>
      </c>
      <c r="G321" s="26" t="s">
        <v>100</v>
      </c>
      <c r="H321" s="26" t="s">
        <v>565</v>
      </c>
      <c r="I321" s="26" t="s">
        <v>1694</v>
      </c>
      <c r="J321" s="28" t="s">
        <v>91</v>
      </c>
      <c r="K321" s="28"/>
      <c r="L321" s="26" t="s">
        <v>92</v>
      </c>
      <c r="M321" s="28" t="s">
        <v>93</v>
      </c>
      <c r="N321" s="28"/>
      <c r="O321" s="30"/>
      <c r="P321" s="26" t="s">
        <v>104</v>
      </c>
      <c r="Q321" s="30"/>
      <c r="R321" s="28"/>
      <c r="S321" s="28"/>
      <c r="T321" s="28"/>
      <c r="U321" s="28">
        <v>5</v>
      </c>
      <c r="V321" s="28" t="s">
        <v>93</v>
      </c>
      <c r="W321" s="28"/>
      <c r="X321" s="28" t="s">
        <v>95</v>
      </c>
      <c r="Y321" s="31"/>
      <c r="Z321" s="28" t="s">
        <v>91</v>
      </c>
      <c r="AA321" s="28"/>
      <c r="AB321" s="28" t="s">
        <v>93</v>
      </c>
      <c r="AC321" s="28"/>
      <c r="AD321" s="28"/>
      <c r="AE321" s="28" t="s">
        <v>93</v>
      </c>
      <c r="AF321" s="28"/>
      <c r="AG321" s="31"/>
      <c r="AH321" s="28" t="s">
        <v>91</v>
      </c>
      <c r="AI321" s="28"/>
      <c r="AJ321" s="31"/>
      <c r="AK321" s="31"/>
      <c r="AL321" s="28" t="s">
        <v>91</v>
      </c>
      <c r="AM321" s="30"/>
    </row>
    <row r="322" spans="1:39" ht="26.25" customHeight="1" x14ac:dyDescent="0.2">
      <c r="A322" s="29">
        <v>44722.756003495371</v>
      </c>
      <c r="B322" s="26" t="s">
        <v>1695</v>
      </c>
      <c r="C322" s="26" t="s">
        <v>1696</v>
      </c>
      <c r="D322" s="26" t="s">
        <v>502</v>
      </c>
      <c r="E322" s="26" t="s">
        <v>99</v>
      </c>
      <c r="F322" s="26">
        <v>1073483036</v>
      </c>
      <c r="G322" s="26" t="s">
        <v>140</v>
      </c>
      <c r="H322" s="26" t="s">
        <v>1697</v>
      </c>
      <c r="I322" s="26" t="s">
        <v>1358</v>
      </c>
      <c r="J322" s="28" t="s">
        <v>91</v>
      </c>
      <c r="K322" s="28"/>
      <c r="L322" s="26" t="s">
        <v>1698</v>
      </c>
      <c r="M322" s="28" t="s">
        <v>93</v>
      </c>
      <c r="N322" s="28"/>
      <c r="O322" s="30"/>
      <c r="P322" s="26" t="s">
        <v>104</v>
      </c>
      <c r="Q322" s="30"/>
      <c r="R322" s="28"/>
      <c r="S322" s="28"/>
      <c r="T322" s="28"/>
      <c r="U322" s="28">
        <v>5</v>
      </c>
      <c r="V322" s="28" t="s">
        <v>93</v>
      </c>
      <c r="W322" s="28"/>
      <c r="X322" s="28" t="s">
        <v>95</v>
      </c>
      <c r="Y322" s="31"/>
      <c r="Z322" s="28" t="s">
        <v>91</v>
      </c>
      <c r="AA322" s="28"/>
      <c r="AB322" s="28" t="s">
        <v>93</v>
      </c>
      <c r="AC322" s="28"/>
      <c r="AD322" s="28"/>
      <c r="AE322" s="28" t="s">
        <v>93</v>
      </c>
      <c r="AF322" s="28"/>
      <c r="AG322" s="31"/>
      <c r="AH322" s="28" t="s">
        <v>91</v>
      </c>
      <c r="AI322" s="28"/>
      <c r="AJ322" s="31"/>
      <c r="AK322" s="31"/>
      <c r="AL322" s="28" t="s">
        <v>91</v>
      </c>
      <c r="AM322" s="30"/>
    </row>
    <row r="323" spans="1:39" ht="26.25" customHeight="1" x14ac:dyDescent="0.2">
      <c r="A323" s="29">
        <v>44722.756290671299</v>
      </c>
      <c r="B323" s="26" t="s">
        <v>1576</v>
      </c>
      <c r="C323" s="26" t="s">
        <v>1577</v>
      </c>
      <c r="D323" s="26" t="s">
        <v>1613</v>
      </c>
      <c r="E323" s="26" t="s">
        <v>99</v>
      </c>
      <c r="F323" s="26">
        <v>1072990873</v>
      </c>
      <c r="G323" s="26" t="s">
        <v>612</v>
      </c>
      <c r="H323" s="26" t="s">
        <v>892</v>
      </c>
      <c r="I323" s="26" t="s">
        <v>1699</v>
      </c>
      <c r="J323" s="28" t="s">
        <v>91</v>
      </c>
      <c r="K323" s="28"/>
      <c r="L323" s="26" t="s">
        <v>92</v>
      </c>
      <c r="M323" s="28" t="s">
        <v>93</v>
      </c>
      <c r="N323" s="28"/>
      <c r="O323" s="30"/>
      <c r="P323" s="26" t="s">
        <v>620</v>
      </c>
      <c r="Q323" s="30"/>
      <c r="R323" s="28"/>
      <c r="S323" s="28">
        <v>3</v>
      </c>
      <c r="T323" s="28"/>
      <c r="U323" s="28"/>
      <c r="V323" s="28" t="s">
        <v>93</v>
      </c>
      <c r="W323" s="28"/>
      <c r="X323" s="28" t="s">
        <v>460</v>
      </c>
      <c r="Y323" s="28" t="s">
        <v>1700</v>
      </c>
      <c r="Z323" s="28"/>
      <c r="AA323" s="28" t="s">
        <v>92</v>
      </c>
      <c r="AB323" s="28"/>
      <c r="AC323" s="28"/>
      <c r="AD323" s="28" t="s">
        <v>83</v>
      </c>
      <c r="AE323" s="28"/>
      <c r="AF323" s="28" t="s">
        <v>92</v>
      </c>
      <c r="AG323" s="28" t="s">
        <v>1701</v>
      </c>
      <c r="AH323" s="28"/>
      <c r="AI323" s="28" t="s">
        <v>92</v>
      </c>
      <c r="AJ323" s="28" t="s">
        <v>400</v>
      </c>
      <c r="AK323" s="28" t="s">
        <v>975</v>
      </c>
      <c r="AL323" s="28" t="s">
        <v>91</v>
      </c>
      <c r="AM323" s="30"/>
    </row>
    <row r="324" spans="1:39" ht="26.25" customHeight="1" x14ac:dyDescent="0.2">
      <c r="A324" s="29">
        <v>44722.756369050927</v>
      </c>
      <c r="B324" s="26" t="s">
        <v>1646</v>
      </c>
      <c r="C324" s="26" t="s">
        <v>1702</v>
      </c>
      <c r="D324" s="26" t="s">
        <v>1578</v>
      </c>
      <c r="E324" s="26" t="s">
        <v>99</v>
      </c>
      <c r="F324" s="26">
        <v>1023303368</v>
      </c>
      <c r="G324" s="26" t="s">
        <v>208</v>
      </c>
      <c r="H324" s="26" t="s">
        <v>1703</v>
      </c>
      <c r="I324" s="26" t="s">
        <v>1704</v>
      </c>
      <c r="J324" s="28" t="s">
        <v>91</v>
      </c>
      <c r="K324" s="28"/>
      <c r="L324" s="26" t="s">
        <v>149</v>
      </c>
      <c r="M324" s="28" t="s">
        <v>93</v>
      </c>
      <c r="N324" s="28"/>
      <c r="O324" s="30"/>
      <c r="P324" s="26" t="s">
        <v>123</v>
      </c>
      <c r="Q324" s="30"/>
      <c r="R324" s="28"/>
      <c r="S324" s="28"/>
      <c r="T324" s="28"/>
      <c r="U324" s="28">
        <v>5</v>
      </c>
      <c r="V324" s="28" t="s">
        <v>93</v>
      </c>
      <c r="W324" s="28"/>
      <c r="X324" s="28" t="s">
        <v>95</v>
      </c>
      <c r="Y324" s="31"/>
      <c r="Z324" s="28" t="s">
        <v>91</v>
      </c>
      <c r="AA324" s="28"/>
      <c r="AB324" s="28" t="s">
        <v>93</v>
      </c>
      <c r="AC324" s="28"/>
      <c r="AD324" s="28"/>
      <c r="AE324" s="28" t="s">
        <v>93</v>
      </c>
      <c r="AF324" s="28"/>
      <c r="AG324" s="31"/>
      <c r="AH324" s="28" t="s">
        <v>91</v>
      </c>
      <c r="AI324" s="28"/>
      <c r="AJ324" s="31"/>
      <c r="AK324" s="31"/>
      <c r="AL324" s="28" t="s">
        <v>91</v>
      </c>
      <c r="AM324" s="30"/>
    </row>
    <row r="325" spans="1:39" ht="26.25" customHeight="1" x14ac:dyDescent="0.2">
      <c r="A325" s="29">
        <v>44722.756616759259</v>
      </c>
      <c r="B325" s="26" t="s">
        <v>1705</v>
      </c>
      <c r="C325" s="26" t="s">
        <v>1706</v>
      </c>
      <c r="D325" s="26" t="s">
        <v>1707</v>
      </c>
      <c r="E325" s="26" t="s">
        <v>99</v>
      </c>
      <c r="F325" s="26">
        <v>1072663901</v>
      </c>
      <c r="G325" s="26" t="s">
        <v>108</v>
      </c>
      <c r="H325" s="26" t="s">
        <v>1333</v>
      </c>
      <c r="I325" s="26" t="s">
        <v>1708</v>
      </c>
      <c r="J325" s="28" t="s">
        <v>91</v>
      </c>
      <c r="K325" s="28"/>
      <c r="L325" s="26" t="s">
        <v>92</v>
      </c>
      <c r="M325" s="28" t="s">
        <v>93</v>
      </c>
      <c r="N325" s="28"/>
      <c r="O325" s="30"/>
      <c r="P325" s="26" t="s">
        <v>123</v>
      </c>
      <c r="Q325" s="30"/>
      <c r="R325" s="28"/>
      <c r="S325" s="28"/>
      <c r="T325" s="28"/>
      <c r="U325" s="28">
        <v>5</v>
      </c>
      <c r="V325" s="28" t="s">
        <v>93</v>
      </c>
      <c r="W325" s="28"/>
      <c r="X325" s="28" t="s">
        <v>95</v>
      </c>
      <c r="Y325" s="31"/>
      <c r="Z325" s="28" t="s">
        <v>91</v>
      </c>
      <c r="AA325" s="28"/>
      <c r="AB325" s="28" t="s">
        <v>93</v>
      </c>
      <c r="AC325" s="28"/>
      <c r="AD325" s="28"/>
      <c r="AE325" s="28" t="s">
        <v>93</v>
      </c>
      <c r="AF325" s="28"/>
      <c r="AG325" s="31"/>
      <c r="AH325" s="28" t="s">
        <v>91</v>
      </c>
      <c r="AI325" s="28"/>
      <c r="AJ325" s="31"/>
      <c r="AK325" s="31"/>
      <c r="AL325" s="28" t="s">
        <v>91</v>
      </c>
      <c r="AM325" s="30"/>
    </row>
    <row r="326" spans="1:39" ht="26.25" customHeight="1" x14ac:dyDescent="0.2">
      <c r="A326" s="29">
        <v>44722.75694230324</v>
      </c>
      <c r="B326" s="26" t="s">
        <v>1672</v>
      </c>
      <c r="C326" s="26" t="s">
        <v>1673</v>
      </c>
      <c r="D326" s="26" t="s">
        <v>1709</v>
      </c>
      <c r="E326" s="26" t="s">
        <v>99</v>
      </c>
      <c r="F326" s="26">
        <v>1072712977</v>
      </c>
      <c r="G326" s="26" t="s">
        <v>140</v>
      </c>
      <c r="H326" s="26" t="s">
        <v>1710</v>
      </c>
      <c r="I326" s="26" t="s">
        <v>1711</v>
      </c>
      <c r="J326" s="28" t="s">
        <v>91</v>
      </c>
      <c r="K326" s="28"/>
      <c r="L326" s="26" t="s">
        <v>92</v>
      </c>
      <c r="M326" s="28" t="s">
        <v>93</v>
      </c>
      <c r="N326" s="28"/>
      <c r="O326" s="30"/>
      <c r="P326" s="26" t="s">
        <v>447</v>
      </c>
      <c r="Q326" s="30"/>
      <c r="R326" s="28"/>
      <c r="S326" s="28"/>
      <c r="T326" s="28"/>
      <c r="U326" s="28">
        <v>5</v>
      </c>
      <c r="V326" s="28" t="s">
        <v>93</v>
      </c>
      <c r="W326" s="28"/>
      <c r="X326" s="28" t="s">
        <v>95</v>
      </c>
      <c r="Y326" s="31"/>
      <c r="Z326" s="28" t="s">
        <v>91</v>
      </c>
      <c r="AA326" s="28"/>
      <c r="AB326" s="28" t="s">
        <v>93</v>
      </c>
      <c r="AC326" s="28"/>
      <c r="AD326" s="28"/>
      <c r="AE326" s="28" t="s">
        <v>93</v>
      </c>
      <c r="AF326" s="28"/>
      <c r="AG326" s="31"/>
      <c r="AH326" s="28" t="s">
        <v>91</v>
      </c>
      <c r="AI326" s="28"/>
      <c r="AJ326" s="31"/>
      <c r="AK326" s="31"/>
      <c r="AL326" s="28" t="s">
        <v>91</v>
      </c>
      <c r="AM326" s="30"/>
    </row>
    <row r="327" spans="1:39" ht="26.25" customHeight="1" x14ac:dyDescent="0.2">
      <c r="A327" s="29">
        <v>44722.757896203708</v>
      </c>
      <c r="B327" s="26" t="s">
        <v>1712</v>
      </c>
      <c r="C327" s="26" t="s">
        <v>1713</v>
      </c>
      <c r="D327" s="26" t="s">
        <v>1714</v>
      </c>
      <c r="E327" s="26" t="s">
        <v>87</v>
      </c>
      <c r="F327" s="26">
        <v>1070025118</v>
      </c>
      <c r="G327" s="26" t="s">
        <v>351</v>
      </c>
      <c r="H327" s="26" t="s">
        <v>1715</v>
      </c>
      <c r="I327" s="26" t="s">
        <v>1658</v>
      </c>
      <c r="J327" s="28" t="s">
        <v>91</v>
      </c>
      <c r="K327" s="28"/>
      <c r="L327" s="26" t="s">
        <v>92</v>
      </c>
      <c r="M327" s="28" t="s">
        <v>93</v>
      </c>
      <c r="N327" s="28"/>
      <c r="O327" s="30"/>
      <c r="P327" s="26" t="s">
        <v>1564</v>
      </c>
      <c r="Q327" s="30"/>
      <c r="R327" s="28"/>
      <c r="S327" s="28"/>
      <c r="T327" s="28"/>
      <c r="U327" s="28">
        <v>5</v>
      </c>
      <c r="V327" s="28" t="s">
        <v>93</v>
      </c>
      <c r="W327" s="28"/>
      <c r="X327" s="28" t="s">
        <v>95</v>
      </c>
      <c r="Y327" s="31"/>
      <c r="Z327" s="28" t="s">
        <v>91</v>
      </c>
      <c r="AA327" s="28"/>
      <c r="AB327" s="28" t="s">
        <v>93</v>
      </c>
      <c r="AC327" s="28"/>
      <c r="AD327" s="28"/>
      <c r="AE327" s="28" t="s">
        <v>93</v>
      </c>
      <c r="AF327" s="28"/>
      <c r="AG327" s="31"/>
      <c r="AH327" s="28" t="s">
        <v>91</v>
      </c>
      <c r="AI327" s="28"/>
      <c r="AJ327" s="31"/>
      <c r="AK327" s="31"/>
      <c r="AL327" s="28" t="s">
        <v>91</v>
      </c>
      <c r="AM327" s="30"/>
    </row>
    <row r="328" spans="1:39" ht="26.25" customHeight="1" x14ac:dyDescent="0.2">
      <c r="A328" s="29">
        <v>44722.759487743053</v>
      </c>
      <c r="B328" s="26" t="s">
        <v>1695</v>
      </c>
      <c r="C328" s="26" t="s">
        <v>1696</v>
      </c>
      <c r="D328" s="26" t="s">
        <v>1493</v>
      </c>
      <c r="E328" s="26" t="s">
        <v>99</v>
      </c>
      <c r="F328" s="26">
        <v>1073485306</v>
      </c>
      <c r="G328" s="26" t="s">
        <v>140</v>
      </c>
      <c r="H328" s="26" t="s">
        <v>1716</v>
      </c>
      <c r="I328" s="26" t="s">
        <v>1358</v>
      </c>
      <c r="J328" s="28" t="s">
        <v>91</v>
      </c>
      <c r="K328" s="28"/>
      <c r="L328" s="26" t="s">
        <v>149</v>
      </c>
      <c r="M328" s="28" t="s">
        <v>93</v>
      </c>
      <c r="N328" s="28"/>
      <c r="O328" s="30"/>
      <c r="P328" s="26" t="s">
        <v>123</v>
      </c>
      <c r="Q328" s="30"/>
      <c r="R328" s="28"/>
      <c r="S328" s="28"/>
      <c r="T328" s="28"/>
      <c r="U328" s="28">
        <v>5</v>
      </c>
      <c r="V328" s="28" t="s">
        <v>93</v>
      </c>
      <c r="W328" s="28"/>
      <c r="X328" s="28" t="s">
        <v>95</v>
      </c>
      <c r="Y328" s="31"/>
      <c r="Z328" s="28" t="s">
        <v>91</v>
      </c>
      <c r="AA328" s="28"/>
      <c r="AB328" s="28" t="s">
        <v>93</v>
      </c>
      <c r="AC328" s="28"/>
      <c r="AD328" s="28"/>
      <c r="AE328" s="28" t="s">
        <v>93</v>
      </c>
      <c r="AF328" s="28"/>
      <c r="AG328" s="31"/>
      <c r="AH328" s="28" t="s">
        <v>91</v>
      </c>
      <c r="AI328" s="28"/>
      <c r="AJ328" s="31"/>
      <c r="AK328" s="31"/>
      <c r="AL328" s="28" t="s">
        <v>91</v>
      </c>
      <c r="AM328" s="30"/>
    </row>
    <row r="329" spans="1:39" ht="26.25" customHeight="1" x14ac:dyDescent="0.2">
      <c r="A329" s="29">
        <v>44722.760143252315</v>
      </c>
      <c r="B329" s="26" t="s">
        <v>1717</v>
      </c>
      <c r="C329" s="26" t="s">
        <v>1718</v>
      </c>
      <c r="D329" s="26" t="s">
        <v>1719</v>
      </c>
      <c r="E329" s="26" t="s">
        <v>99</v>
      </c>
      <c r="F329" s="26">
        <v>1188216180</v>
      </c>
      <c r="G329" s="26" t="s">
        <v>369</v>
      </c>
      <c r="H329" s="26" t="s">
        <v>215</v>
      </c>
      <c r="I329" s="26" t="s">
        <v>785</v>
      </c>
      <c r="J329" s="28" t="s">
        <v>91</v>
      </c>
      <c r="K329" s="28"/>
      <c r="L329" s="26" t="s">
        <v>149</v>
      </c>
      <c r="M329" s="28" t="s">
        <v>93</v>
      </c>
      <c r="N329" s="28"/>
      <c r="O329" s="30"/>
      <c r="P329" s="26" t="s">
        <v>919</v>
      </c>
      <c r="Q329" s="30"/>
      <c r="R329" s="28"/>
      <c r="S329" s="28"/>
      <c r="T329" s="28">
        <v>4</v>
      </c>
      <c r="U329" s="28"/>
      <c r="V329" s="28"/>
      <c r="W329" s="28" t="s">
        <v>92</v>
      </c>
      <c r="X329" s="28" t="s">
        <v>113</v>
      </c>
      <c r="Y329" s="31"/>
      <c r="Z329" s="28" t="s">
        <v>91</v>
      </c>
      <c r="AA329" s="28"/>
      <c r="AB329" s="28"/>
      <c r="AC329" s="28"/>
      <c r="AD329" s="28" t="s">
        <v>83</v>
      </c>
      <c r="AE329" s="28"/>
      <c r="AF329" s="28" t="s">
        <v>92</v>
      </c>
      <c r="AG329" s="28" t="s">
        <v>1720</v>
      </c>
      <c r="AH329" s="28" t="s">
        <v>91</v>
      </c>
      <c r="AI329" s="28"/>
      <c r="AJ329" s="31"/>
      <c r="AK329" s="31"/>
      <c r="AL329" s="28" t="s">
        <v>91</v>
      </c>
      <c r="AM329" s="30"/>
    </row>
    <row r="330" spans="1:39" ht="26.25" customHeight="1" x14ac:dyDescent="0.2">
      <c r="A330" s="29">
        <v>44722.760162407409</v>
      </c>
      <c r="B330" s="26" t="s">
        <v>1721</v>
      </c>
      <c r="C330" s="26" t="s">
        <v>1722</v>
      </c>
      <c r="D330" s="26" t="s">
        <v>627</v>
      </c>
      <c r="E330" s="26" t="s">
        <v>87</v>
      </c>
      <c r="F330" s="26">
        <v>1073721481</v>
      </c>
      <c r="G330" s="26" t="s">
        <v>351</v>
      </c>
      <c r="H330" s="26" t="s">
        <v>1723</v>
      </c>
      <c r="I330" s="26" t="s">
        <v>1724</v>
      </c>
      <c r="J330" s="28" t="s">
        <v>91</v>
      </c>
      <c r="K330" s="28"/>
      <c r="L330" s="26" t="s">
        <v>1725</v>
      </c>
      <c r="M330" s="28" t="s">
        <v>93</v>
      </c>
      <c r="N330" s="28"/>
      <c r="O330" s="30"/>
      <c r="P330" s="26" t="s">
        <v>224</v>
      </c>
      <c r="Q330" s="30"/>
      <c r="R330" s="28"/>
      <c r="S330" s="28"/>
      <c r="T330" s="28"/>
      <c r="U330" s="28">
        <v>5</v>
      </c>
      <c r="V330" s="28" t="s">
        <v>93</v>
      </c>
      <c r="W330" s="28"/>
      <c r="X330" s="28" t="s">
        <v>95</v>
      </c>
      <c r="Y330" s="31"/>
      <c r="Z330" s="28" t="s">
        <v>91</v>
      </c>
      <c r="AA330" s="28"/>
      <c r="AB330" s="28" t="s">
        <v>93</v>
      </c>
      <c r="AC330" s="28"/>
      <c r="AD330" s="28"/>
      <c r="AE330" s="28" t="s">
        <v>93</v>
      </c>
      <c r="AF330" s="28"/>
      <c r="AG330" s="31"/>
      <c r="AH330" s="28" t="s">
        <v>91</v>
      </c>
      <c r="AI330" s="28"/>
      <c r="AJ330" s="31"/>
      <c r="AK330" s="31"/>
      <c r="AL330" s="28" t="s">
        <v>91</v>
      </c>
      <c r="AM330" s="30"/>
    </row>
    <row r="331" spans="1:39" ht="26.25" customHeight="1" x14ac:dyDescent="0.2">
      <c r="A331" s="29">
        <v>44722.760581550931</v>
      </c>
      <c r="B331" s="26" t="s">
        <v>1726</v>
      </c>
      <c r="C331" s="26" t="s">
        <v>1727</v>
      </c>
      <c r="D331" s="26" t="s">
        <v>1728</v>
      </c>
      <c r="E331" s="26" t="s">
        <v>99</v>
      </c>
      <c r="F331" s="26">
        <v>1028868823</v>
      </c>
      <c r="G331" s="26" t="s">
        <v>108</v>
      </c>
      <c r="H331" s="26" t="s">
        <v>508</v>
      </c>
      <c r="I331" s="26" t="s">
        <v>1729</v>
      </c>
      <c r="J331" s="28" t="s">
        <v>91</v>
      </c>
      <c r="K331" s="28"/>
      <c r="L331" s="26" t="s">
        <v>1730</v>
      </c>
      <c r="M331" s="28" t="s">
        <v>93</v>
      </c>
      <c r="N331" s="28"/>
      <c r="O331" s="30"/>
      <c r="P331" s="26" t="s">
        <v>104</v>
      </c>
      <c r="Q331" s="30"/>
      <c r="R331" s="28"/>
      <c r="S331" s="28"/>
      <c r="T331" s="28"/>
      <c r="U331" s="28">
        <v>5</v>
      </c>
      <c r="V331" s="28" t="s">
        <v>93</v>
      </c>
      <c r="W331" s="28"/>
      <c r="X331" s="28" t="s">
        <v>95</v>
      </c>
      <c r="Y331" s="31"/>
      <c r="Z331" s="28" t="s">
        <v>91</v>
      </c>
      <c r="AA331" s="28"/>
      <c r="AB331" s="28" t="s">
        <v>93</v>
      </c>
      <c r="AC331" s="28"/>
      <c r="AD331" s="28"/>
      <c r="AE331" s="28" t="s">
        <v>93</v>
      </c>
      <c r="AF331" s="28"/>
      <c r="AG331" s="31"/>
      <c r="AH331" s="28" t="s">
        <v>91</v>
      </c>
      <c r="AI331" s="28"/>
      <c r="AJ331" s="31"/>
      <c r="AK331" s="31"/>
      <c r="AL331" s="28" t="s">
        <v>91</v>
      </c>
      <c r="AM331" s="30"/>
    </row>
    <row r="332" spans="1:39" ht="26.25" customHeight="1" x14ac:dyDescent="0.2">
      <c r="A332" s="29">
        <v>44722.761057974538</v>
      </c>
      <c r="B332" s="26" t="s">
        <v>1731</v>
      </c>
      <c r="C332" s="26" t="s">
        <v>1732</v>
      </c>
      <c r="D332" s="26" t="s">
        <v>1733</v>
      </c>
      <c r="E332" s="26" t="s">
        <v>99</v>
      </c>
      <c r="F332" s="26">
        <v>1070019036</v>
      </c>
      <c r="G332" s="26" t="s">
        <v>100</v>
      </c>
      <c r="H332" s="26" t="s">
        <v>1734</v>
      </c>
      <c r="I332" s="26" t="s">
        <v>525</v>
      </c>
      <c r="J332" s="28"/>
      <c r="K332" s="28" t="s">
        <v>92</v>
      </c>
      <c r="L332" s="26" t="s">
        <v>1735</v>
      </c>
      <c r="M332" s="28" t="s">
        <v>93</v>
      </c>
      <c r="N332" s="28"/>
      <c r="O332" s="30"/>
      <c r="P332" s="26" t="s">
        <v>104</v>
      </c>
      <c r="Q332" s="30"/>
      <c r="R332" s="28"/>
      <c r="S332" s="28"/>
      <c r="T332" s="28"/>
      <c r="U332" s="28">
        <v>5</v>
      </c>
      <c r="V332" s="28" t="s">
        <v>93</v>
      </c>
      <c r="W332" s="28"/>
      <c r="X332" s="28" t="s">
        <v>95</v>
      </c>
      <c r="Y332" s="31"/>
      <c r="Z332" s="28" t="s">
        <v>91</v>
      </c>
      <c r="AA332" s="28"/>
      <c r="AB332" s="28" t="s">
        <v>93</v>
      </c>
      <c r="AC332" s="28"/>
      <c r="AD332" s="28"/>
      <c r="AE332" s="28" t="s">
        <v>93</v>
      </c>
      <c r="AF332" s="28"/>
      <c r="AG332" s="31"/>
      <c r="AH332" s="28" t="s">
        <v>91</v>
      </c>
      <c r="AI332" s="28"/>
      <c r="AJ332" s="31"/>
      <c r="AK332" s="31"/>
      <c r="AL332" s="28" t="s">
        <v>91</v>
      </c>
      <c r="AM332" s="30"/>
    </row>
    <row r="333" spans="1:39" ht="26.25" customHeight="1" x14ac:dyDescent="0.2">
      <c r="A333" s="29">
        <v>44722.762652708334</v>
      </c>
      <c r="B333" s="26" t="s">
        <v>1736</v>
      </c>
      <c r="C333" s="26" t="s">
        <v>1737</v>
      </c>
      <c r="D333" s="26" t="s">
        <v>1738</v>
      </c>
      <c r="E333" s="26" t="s">
        <v>99</v>
      </c>
      <c r="F333" s="26">
        <v>1076244224</v>
      </c>
      <c r="G333" s="26" t="s">
        <v>612</v>
      </c>
      <c r="H333" s="26" t="s">
        <v>1671</v>
      </c>
      <c r="I333" s="26" t="s">
        <v>1739</v>
      </c>
      <c r="J333" s="28" t="s">
        <v>91</v>
      </c>
      <c r="K333" s="28"/>
      <c r="L333" s="26" t="s">
        <v>242</v>
      </c>
      <c r="M333" s="28" t="s">
        <v>93</v>
      </c>
      <c r="N333" s="28"/>
      <c r="O333" s="30"/>
      <c r="P333" s="26" t="s">
        <v>203</v>
      </c>
      <c r="Q333" s="30"/>
      <c r="R333" s="28"/>
      <c r="S333" s="28"/>
      <c r="T333" s="28"/>
      <c r="U333" s="28">
        <v>5</v>
      </c>
      <c r="V333" s="28" t="s">
        <v>93</v>
      </c>
      <c r="W333" s="28"/>
      <c r="X333" s="28" t="s">
        <v>95</v>
      </c>
      <c r="Y333" s="31"/>
      <c r="Z333" s="28" t="s">
        <v>91</v>
      </c>
      <c r="AA333" s="28"/>
      <c r="AB333" s="28" t="s">
        <v>93</v>
      </c>
      <c r="AC333" s="28"/>
      <c r="AD333" s="28"/>
      <c r="AE333" s="28" t="s">
        <v>93</v>
      </c>
      <c r="AF333" s="28"/>
      <c r="AG333" s="31"/>
      <c r="AH333" s="28" t="s">
        <v>91</v>
      </c>
      <c r="AI333" s="28"/>
      <c r="AJ333" s="31"/>
      <c r="AK333" s="31"/>
      <c r="AL333" s="28" t="s">
        <v>91</v>
      </c>
      <c r="AM333" s="30"/>
    </row>
    <row r="334" spans="1:39" ht="26.25" customHeight="1" x14ac:dyDescent="0.2">
      <c r="A334" s="29">
        <v>44722.76348253472</v>
      </c>
      <c r="B334" s="26" t="s">
        <v>1740</v>
      </c>
      <c r="C334" s="26" t="s">
        <v>1741</v>
      </c>
      <c r="D334" s="26" t="s">
        <v>1742</v>
      </c>
      <c r="E334" s="26" t="s">
        <v>99</v>
      </c>
      <c r="F334" s="26">
        <v>1072668734</v>
      </c>
      <c r="G334" s="26" t="s">
        <v>140</v>
      </c>
      <c r="H334" s="26" t="s">
        <v>1743</v>
      </c>
      <c r="I334" s="26" t="s">
        <v>1358</v>
      </c>
      <c r="J334" s="28" t="s">
        <v>91</v>
      </c>
      <c r="K334" s="28"/>
      <c r="L334" s="26" t="s">
        <v>1744</v>
      </c>
      <c r="M334" s="28" t="s">
        <v>93</v>
      </c>
      <c r="N334" s="28"/>
      <c r="O334" s="30"/>
      <c r="P334" s="26" t="s">
        <v>319</v>
      </c>
      <c r="Q334" s="30"/>
      <c r="R334" s="28"/>
      <c r="S334" s="28"/>
      <c r="T334" s="28"/>
      <c r="U334" s="28">
        <v>5</v>
      </c>
      <c r="V334" s="28" t="s">
        <v>93</v>
      </c>
      <c r="W334" s="28"/>
      <c r="X334" s="28" t="s">
        <v>95</v>
      </c>
      <c r="Y334" s="31"/>
      <c r="Z334" s="28" t="s">
        <v>91</v>
      </c>
      <c r="AA334" s="28"/>
      <c r="AB334" s="28" t="s">
        <v>93</v>
      </c>
      <c r="AC334" s="28"/>
      <c r="AD334" s="28"/>
      <c r="AE334" s="28" t="s">
        <v>93</v>
      </c>
      <c r="AF334" s="28"/>
      <c r="AG334" s="31"/>
      <c r="AH334" s="28" t="s">
        <v>91</v>
      </c>
      <c r="AI334" s="28"/>
      <c r="AJ334" s="31"/>
      <c r="AK334" s="31"/>
      <c r="AL334" s="28" t="s">
        <v>91</v>
      </c>
      <c r="AM334" s="30"/>
    </row>
    <row r="335" spans="1:39" ht="26.25" customHeight="1" x14ac:dyDescent="0.2">
      <c r="A335" s="29">
        <v>44722.763498645829</v>
      </c>
      <c r="B335" s="26" t="s">
        <v>1745</v>
      </c>
      <c r="C335" s="26" t="s">
        <v>1746</v>
      </c>
      <c r="D335" s="26" t="s">
        <v>1747</v>
      </c>
      <c r="E335" s="26" t="s">
        <v>119</v>
      </c>
      <c r="F335" s="26">
        <v>1003822700</v>
      </c>
      <c r="G335" s="26" t="s">
        <v>259</v>
      </c>
      <c r="H335" s="26" t="s">
        <v>1748</v>
      </c>
      <c r="I335" s="26" t="s">
        <v>601</v>
      </c>
      <c r="J335" s="28" t="s">
        <v>91</v>
      </c>
      <c r="K335" s="28"/>
      <c r="L335" s="26" t="s">
        <v>1749</v>
      </c>
      <c r="M335" s="28" t="s">
        <v>93</v>
      </c>
      <c r="N335" s="28"/>
      <c r="O335" s="30"/>
      <c r="P335" s="26" t="s">
        <v>1750</v>
      </c>
      <c r="Q335" s="30"/>
      <c r="R335" s="28"/>
      <c r="S335" s="28"/>
      <c r="T335" s="28"/>
      <c r="U335" s="28">
        <v>5</v>
      </c>
      <c r="V335" s="28" t="s">
        <v>93</v>
      </c>
      <c r="W335" s="28"/>
      <c r="X335" s="28" t="s">
        <v>95</v>
      </c>
      <c r="Y335" s="31"/>
      <c r="Z335" s="28" t="s">
        <v>91</v>
      </c>
      <c r="AA335" s="28"/>
      <c r="AB335" s="28" t="s">
        <v>93</v>
      </c>
      <c r="AC335" s="28"/>
      <c r="AD335" s="28"/>
      <c r="AE335" s="28" t="s">
        <v>93</v>
      </c>
      <c r="AF335" s="28"/>
      <c r="AG335" s="31"/>
      <c r="AH335" s="28" t="s">
        <v>91</v>
      </c>
      <c r="AI335" s="28"/>
      <c r="AJ335" s="31"/>
      <c r="AK335" s="31"/>
      <c r="AL335" s="28" t="s">
        <v>91</v>
      </c>
      <c r="AM335" s="30"/>
    </row>
    <row r="336" spans="1:39" ht="26.25" customHeight="1" x14ac:dyDescent="0.2">
      <c r="A336" s="29">
        <v>44722.764661689813</v>
      </c>
      <c r="B336" s="26" t="s">
        <v>1736</v>
      </c>
      <c r="C336" s="26" t="s">
        <v>1737</v>
      </c>
      <c r="D336" s="26" t="s">
        <v>1738</v>
      </c>
      <c r="E336" s="26" t="s">
        <v>99</v>
      </c>
      <c r="F336" s="26">
        <v>1076244224</v>
      </c>
      <c r="G336" s="26" t="s">
        <v>100</v>
      </c>
      <c r="H336" s="26" t="s">
        <v>896</v>
      </c>
      <c r="I336" s="26" t="s">
        <v>1071</v>
      </c>
      <c r="J336" s="28" t="s">
        <v>91</v>
      </c>
      <c r="K336" s="28"/>
      <c r="L336" s="26" t="s">
        <v>242</v>
      </c>
      <c r="M336" s="28" t="s">
        <v>93</v>
      </c>
      <c r="N336" s="28"/>
      <c r="O336" s="30"/>
      <c r="P336" s="26" t="s">
        <v>198</v>
      </c>
      <c r="Q336" s="30"/>
      <c r="R336" s="28"/>
      <c r="S336" s="28"/>
      <c r="T336" s="28"/>
      <c r="U336" s="28">
        <v>5</v>
      </c>
      <c r="V336" s="28" t="s">
        <v>93</v>
      </c>
      <c r="W336" s="28"/>
      <c r="X336" s="28" t="s">
        <v>95</v>
      </c>
      <c r="Y336" s="31"/>
      <c r="Z336" s="28" t="s">
        <v>91</v>
      </c>
      <c r="AA336" s="28"/>
      <c r="AB336" s="28" t="s">
        <v>93</v>
      </c>
      <c r="AC336" s="28"/>
      <c r="AD336" s="28"/>
      <c r="AE336" s="28" t="s">
        <v>93</v>
      </c>
      <c r="AF336" s="28"/>
      <c r="AG336" s="31"/>
      <c r="AH336" s="28" t="s">
        <v>91</v>
      </c>
      <c r="AI336" s="28"/>
      <c r="AJ336" s="31"/>
      <c r="AK336" s="31"/>
      <c r="AL336" s="28" t="s">
        <v>91</v>
      </c>
      <c r="AM336" s="30"/>
    </row>
    <row r="337" spans="1:39" ht="26.25" customHeight="1" x14ac:dyDescent="0.2">
      <c r="A337" s="29">
        <v>44722.764725925925</v>
      </c>
      <c r="B337" s="26" t="s">
        <v>1751</v>
      </c>
      <c r="C337" s="26" t="s">
        <v>1752</v>
      </c>
      <c r="D337" s="26" t="s">
        <v>1425</v>
      </c>
      <c r="E337" s="26" t="s">
        <v>99</v>
      </c>
      <c r="F337" s="26">
        <v>1028441223</v>
      </c>
      <c r="G337" s="26" t="s">
        <v>369</v>
      </c>
      <c r="H337" s="26" t="s">
        <v>1753</v>
      </c>
      <c r="I337" s="26" t="s">
        <v>1381</v>
      </c>
      <c r="J337" s="28" t="s">
        <v>91</v>
      </c>
      <c r="K337" s="28"/>
      <c r="L337" s="26" t="s">
        <v>1754</v>
      </c>
      <c r="M337" s="28" t="s">
        <v>93</v>
      </c>
      <c r="N337" s="28"/>
      <c r="O337" s="30"/>
      <c r="P337" s="26" t="s">
        <v>327</v>
      </c>
      <c r="Q337" s="30"/>
      <c r="R337" s="28"/>
      <c r="S337" s="28"/>
      <c r="T337" s="28"/>
      <c r="U337" s="28">
        <v>5</v>
      </c>
      <c r="V337" s="28" t="s">
        <v>93</v>
      </c>
      <c r="W337" s="28"/>
      <c r="X337" s="28" t="s">
        <v>95</v>
      </c>
      <c r="Y337" s="31"/>
      <c r="Z337" s="28" t="s">
        <v>91</v>
      </c>
      <c r="AA337" s="28"/>
      <c r="AB337" s="28"/>
      <c r="AC337" s="28"/>
      <c r="AD337" s="28" t="s">
        <v>83</v>
      </c>
      <c r="AE337" s="28" t="s">
        <v>93</v>
      </c>
      <c r="AF337" s="28"/>
      <c r="AG337" s="31"/>
      <c r="AH337" s="28"/>
      <c r="AI337" s="28" t="s">
        <v>92</v>
      </c>
      <c r="AJ337" s="28" t="s">
        <v>157</v>
      </c>
      <c r="AK337" s="28" t="s">
        <v>990</v>
      </c>
      <c r="AL337" s="28" t="s">
        <v>91</v>
      </c>
      <c r="AM337" s="30"/>
    </row>
    <row r="338" spans="1:39" ht="26.25" customHeight="1" x14ac:dyDescent="0.2">
      <c r="A338" s="29">
        <v>44722.764831550929</v>
      </c>
      <c r="B338" s="26" t="s">
        <v>1755</v>
      </c>
      <c r="C338" s="26" t="s">
        <v>1756</v>
      </c>
      <c r="D338" s="26" t="s">
        <v>1757</v>
      </c>
      <c r="E338" s="26" t="s">
        <v>99</v>
      </c>
      <c r="F338" s="26">
        <v>1013263992</v>
      </c>
      <c r="G338" s="26" t="s">
        <v>108</v>
      </c>
      <c r="H338" s="26" t="s">
        <v>1758</v>
      </c>
      <c r="I338" s="26" t="s">
        <v>1759</v>
      </c>
      <c r="J338" s="28" t="s">
        <v>91</v>
      </c>
      <c r="K338" s="28"/>
      <c r="L338" s="26" t="s">
        <v>143</v>
      </c>
      <c r="M338" s="28" t="s">
        <v>93</v>
      </c>
      <c r="N338" s="28"/>
      <c r="O338" s="30"/>
      <c r="P338" s="26" t="s">
        <v>104</v>
      </c>
      <c r="Q338" s="30"/>
      <c r="R338" s="28"/>
      <c r="S338" s="28"/>
      <c r="T338" s="28"/>
      <c r="U338" s="28">
        <v>5</v>
      </c>
      <c r="V338" s="28" t="s">
        <v>93</v>
      </c>
      <c r="W338" s="28"/>
      <c r="X338" s="28" t="s">
        <v>95</v>
      </c>
      <c r="Y338" s="31"/>
      <c r="Z338" s="28" t="s">
        <v>91</v>
      </c>
      <c r="AA338" s="28"/>
      <c r="AB338" s="28" t="s">
        <v>93</v>
      </c>
      <c r="AC338" s="28"/>
      <c r="AD338" s="28"/>
      <c r="AE338" s="28" t="s">
        <v>93</v>
      </c>
      <c r="AF338" s="28"/>
      <c r="AG338" s="31"/>
      <c r="AH338" s="28" t="s">
        <v>91</v>
      </c>
      <c r="AI338" s="28"/>
      <c r="AJ338" s="31"/>
      <c r="AK338" s="31"/>
      <c r="AL338" s="28" t="s">
        <v>91</v>
      </c>
      <c r="AM338" s="30"/>
    </row>
    <row r="339" spans="1:39" ht="26.25" customHeight="1" x14ac:dyDescent="0.2">
      <c r="A339" s="29">
        <v>44722.76499137732</v>
      </c>
      <c r="B339" s="26" t="s">
        <v>1760</v>
      </c>
      <c r="C339" s="26" t="s">
        <v>1761</v>
      </c>
      <c r="D339" s="26" t="s">
        <v>1762</v>
      </c>
      <c r="E339" s="26" t="s">
        <v>87</v>
      </c>
      <c r="F339" s="26">
        <v>1025124005</v>
      </c>
      <c r="G339" s="26" t="s">
        <v>351</v>
      </c>
      <c r="H339" s="26" t="s">
        <v>1763</v>
      </c>
      <c r="I339" s="26" t="s">
        <v>1764</v>
      </c>
      <c r="J339" s="28" t="s">
        <v>91</v>
      </c>
      <c r="K339" s="28"/>
      <c r="L339" s="26" t="s">
        <v>149</v>
      </c>
      <c r="M339" s="28" t="s">
        <v>93</v>
      </c>
      <c r="N339" s="28"/>
      <c r="O339" s="30"/>
      <c r="P339" s="26" t="s">
        <v>94</v>
      </c>
      <c r="Q339" s="30"/>
      <c r="R339" s="28"/>
      <c r="S339" s="28"/>
      <c r="T339" s="28"/>
      <c r="U339" s="28">
        <v>5</v>
      </c>
      <c r="V339" s="28" t="s">
        <v>93</v>
      </c>
      <c r="W339" s="28"/>
      <c r="X339" s="28" t="s">
        <v>95</v>
      </c>
      <c r="Y339" s="31"/>
      <c r="Z339" s="28" t="s">
        <v>91</v>
      </c>
      <c r="AA339" s="28"/>
      <c r="AB339" s="28" t="s">
        <v>93</v>
      </c>
      <c r="AC339" s="28"/>
      <c r="AD339" s="28"/>
      <c r="AE339" s="28" t="s">
        <v>93</v>
      </c>
      <c r="AF339" s="28"/>
      <c r="AG339" s="31"/>
      <c r="AH339" s="28" t="s">
        <v>91</v>
      </c>
      <c r="AI339" s="28"/>
      <c r="AJ339" s="31"/>
      <c r="AK339" s="31"/>
      <c r="AL339" s="28" t="s">
        <v>91</v>
      </c>
      <c r="AM339" s="30"/>
    </row>
    <row r="340" spans="1:39" ht="26.25" customHeight="1" x14ac:dyDescent="0.2">
      <c r="A340" s="29">
        <v>44722.767479803239</v>
      </c>
      <c r="B340" s="26" t="s">
        <v>1765</v>
      </c>
      <c r="C340" s="26" t="s">
        <v>1766</v>
      </c>
      <c r="D340" s="26" t="s">
        <v>1767</v>
      </c>
      <c r="E340" s="26" t="s">
        <v>99</v>
      </c>
      <c r="F340" s="26">
        <v>1013262457</v>
      </c>
      <c r="G340" s="26" t="s">
        <v>127</v>
      </c>
      <c r="H340" s="26" t="s">
        <v>881</v>
      </c>
      <c r="I340" s="26" t="s">
        <v>1024</v>
      </c>
      <c r="J340" s="28" t="s">
        <v>91</v>
      </c>
      <c r="K340" s="28"/>
      <c r="L340" s="26" t="s">
        <v>92</v>
      </c>
      <c r="M340" s="28" t="s">
        <v>93</v>
      </c>
      <c r="N340" s="28"/>
      <c r="O340" s="30"/>
      <c r="P340" s="26" t="s">
        <v>189</v>
      </c>
      <c r="Q340" s="30"/>
      <c r="R340" s="28">
        <v>2</v>
      </c>
      <c r="S340" s="28"/>
      <c r="T340" s="28"/>
      <c r="U340" s="28"/>
      <c r="V340" s="28"/>
      <c r="W340" s="28" t="s">
        <v>92</v>
      </c>
      <c r="X340" s="28" t="s">
        <v>113</v>
      </c>
      <c r="Y340" s="31"/>
      <c r="Z340" s="28" t="s">
        <v>91</v>
      </c>
      <c r="AA340" s="28"/>
      <c r="AB340" s="28"/>
      <c r="AC340" s="28" t="s">
        <v>92</v>
      </c>
      <c r="AD340" s="28"/>
      <c r="AE340" s="28" t="s">
        <v>93</v>
      </c>
      <c r="AF340" s="28"/>
      <c r="AG340" s="31"/>
      <c r="AH340" s="28" t="s">
        <v>91</v>
      </c>
      <c r="AI340" s="28"/>
      <c r="AJ340" s="31"/>
      <c r="AK340" s="31"/>
      <c r="AL340" s="28" t="s">
        <v>91</v>
      </c>
      <c r="AM340" s="30"/>
    </row>
    <row r="341" spans="1:39" ht="26.25" customHeight="1" x14ac:dyDescent="0.2">
      <c r="A341" s="29">
        <v>44722.767673680559</v>
      </c>
      <c r="B341" s="26" t="s">
        <v>1768</v>
      </c>
      <c r="C341" s="26" t="s">
        <v>1769</v>
      </c>
      <c r="D341" s="26" t="s">
        <v>783</v>
      </c>
      <c r="E341" s="26" t="s">
        <v>99</v>
      </c>
      <c r="F341" s="26">
        <v>1021314261</v>
      </c>
      <c r="G341" s="26" t="s">
        <v>208</v>
      </c>
      <c r="H341" s="26" t="s">
        <v>1770</v>
      </c>
      <c r="I341" s="26" t="s">
        <v>1008</v>
      </c>
      <c r="J341" s="28" t="s">
        <v>91</v>
      </c>
      <c r="K341" s="28"/>
      <c r="L341" s="26" t="s">
        <v>1771</v>
      </c>
      <c r="M341" s="28" t="s">
        <v>93</v>
      </c>
      <c r="N341" s="28"/>
      <c r="O341" s="30"/>
      <c r="P341" s="26" t="s">
        <v>123</v>
      </c>
      <c r="Q341" s="30"/>
      <c r="R341" s="28"/>
      <c r="S341" s="28"/>
      <c r="T341" s="28"/>
      <c r="U341" s="28">
        <v>5</v>
      </c>
      <c r="V341" s="28" t="s">
        <v>93</v>
      </c>
      <c r="W341" s="28"/>
      <c r="X341" s="28" t="s">
        <v>95</v>
      </c>
      <c r="Y341" s="31"/>
      <c r="Z341" s="28" t="s">
        <v>91</v>
      </c>
      <c r="AA341" s="28"/>
      <c r="AB341" s="28" t="s">
        <v>93</v>
      </c>
      <c r="AC341" s="28"/>
      <c r="AD341" s="28"/>
      <c r="AE341" s="28" t="s">
        <v>93</v>
      </c>
      <c r="AF341" s="28"/>
      <c r="AG341" s="31"/>
      <c r="AH341" s="28"/>
      <c r="AI341" s="28" t="s">
        <v>92</v>
      </c>
      <c r="AJ341" s="28" t="s">
        <v>1772</v>
      </c>
      <c r="AK341" s="28" t="s">
        <v>1773</v>
      </c>
      <c r="AL341" s="28" t="s">
        <v>91</v>
      </c>
      <c r="AM341" s="30"/>
    </row>
    <row r="342" spans="1:39" ht="26.25" customHeight="1" x14ac:dyDescent="0.2">
      <c r="A342" s="29">
        <v>44722.7677534838</v>
      </c>
      <c r="B342" s="26" t="s">
        <v>1774</v>
      </c>
      <c r="C342" s="26" t="s">
        <v>1775</v>
      </c>
      <c r="D342" s="26" t="s">
        <v>859</v>
      </c>
      <c r="E342" s="26" t="s">
        <v>99</v>
      </c>
      <c r="F342" s="26">
        <v>1023083381</v>
      </c>
      <c r="G342" s="26" t="s">
        <v>127</v>
      </c>
      <c r="H342" s="26" t="s">
        <v>254</v>
      </c>
      <c r="I342" s="26" t="s">
        <v>1081</v>
      </c>
      <c r="J342" s="28" t="s">
        <v>91</v>
      </c>
      <c r="K342" s="28"/>
      <c r="L342" s="26" t="s">
        <v>1776</v>
      </c>
      <c r="M342" s="28" t="s">
        <v>93</v>
      </c>
      <c r="N342" s="28"/>
      <c r="O342" s="30"/>
      <c r="P342" s="26" t="s">
        <v>224</v>
      </c>
      <c r="Q342" s="30"/>
      <c r="R342" s="28"/>
      <c r="S342" s="28"/>
      <c r="T342" s="28"/>
      <c r="U342" s="28">
        <v>5</v>
      </c>
      <c r="V342" s="28" t="s">
        <v>93</v>
      </c>
      <c r="W342" s="28"/>
      <c r="X342" s="28" t="s">
        <v>95</v>
      </c>
      <c r="Y342" s="31"/>
      <c r="Z342" s="28" t="s">
        <v>91</v>
      </c>
      <c r="AA342" s="28"/>
      <c r="AB342" s="28" t="s">
        <v>93</v>
      </c>
      <c r="AC342" s="28"/>
      <c r="AD342" s="28"/>
      <c r="AE342" s="28" t="s">
        <v>93</v>
      </c>
      <c r="AF342" s="28"/>
      <c r="AG342" s="31"/>
      <c r="AH342" s="28" t="s">
        <v>91</v>
      </c>
      <c r="AI342" s="28"/>
      <c r="AJ342" s="31"/>
      <c r="AK342" s="31"/>
      <c r="AL342" s="28" t="s">
        <v>91</v>
      </c>
      <c r="AM342" s="30"/>
    </row>
    <row r="343" spans="1:39" ht="26.25" customHeight="1" x14ac:dyDescent="0.2">
      <c r="A343" s="29">
        <v>44722.768234328702</v>
      </c>
      <c r="B343" s="26" t="s">
        <v>1777</v>
      </c>
      <c r="C343" s="26" t="s">
        <v>1778</v>
      </c>
      <c r="D343" s="26" t="s">
        <v>1779</v>
      </c>
      <c r="E343" s="26" t="s">
        <v>99</v>
      </c>
      <c r="F343" s="26">
        <v>10700015591</v>
      </c>
      <c r="G343" s="26" t="s">
        <v>100</v>
      </c>
      <c r="H343" s="26" t="s">
        <v>1710</v>
      </c>
      <c r="I343" s="26" t="s">
        <v>1071</v>
      </c>
      <c r="J343" s="28" t="s">
        <v>91</v>
      </c>
      <c r="K343" s="28"/>
      <c r="L343" s="26" t="s">
        <v>92</v>
      </c>
      <c r="M343" s="28" t="s">
        <v>93</v>
      </c>
      <c r="N343" s="28"/>
      <c r="O343" s="30"/>
      <c r="P343" s="26" t="s">
        <v>104</v>
      </c>
      <c r="Q343" s="30"/>
      <c r="R343" s="28"/>
      <c r="S343" s="28"/>
      <c r="T343" s="28"/>
      <c r="U343" s="28">
        <v>5</v>
      </c>
      <c r="V343" s="28" t="s">
        <v>93</v>
      </c>
      <c r="W343" s="28"/>
      <c r="X343" s="28" t="s">
        <v>95</v>
      </c>
      <c r="Y343" s="31"/>
      <c r="Z343" s="28" t="s">
        <v>91</v>
      </c>
      <c r="AA343" s="28"/>
      <c r="AB343" s="28" t="s">
        <v>93</v>
      </c>
      <c r="AC343" s="28"/>
      <c r="AD343" s="28"/>
      <c r="AE343" s="28" t="s">
        <v>93</v>
      </c>
      <c r="AF343" s="28"/>
      <c r="AG343" s="31"/>
      <c r="AH343" s="28"/>
      <c r="AI343" s="28" t="s">
        <v>92</v>
      </c>
      <c r="AJ343" s="28" t="s">
        <v>675</v>
      </c>
      <c r="AK343" s="28" t="s">
        <v>115</v>
      </c>
      <c r="AL343" s="28" t="s">
        <v>91</v>
      </c>
      <c r="AM343" s="30"/>
    </row>
    <row r="344" spans="1:39" ht="26.25" customHeight="1" x14ac:dyDescent="0.2">
      <c r="A344" s="29">
        <v>44722.769472094908</v>
      </c>
      <c r="B344" s="26" t="s">
        <v>1780</v>
      </c>
      <c r="C344" s="26" t="s">
        <v>1781</v>
      </c>
      <c r="D344" s="26" t="s">
        <v>1782</v>
      </c>
      <c r="E344" s="26" t="s">
        <v>119</v>
      </c>
      <c r="F344" s="26">
        <v>1032484520</v>
      </c>
      <c r="G344" s="26" t="s">
        <v>108</v>
      </c>
      <c r="H344" s="26" t="s">
        <v>1783</v>
      </c>
      <c r="I344" s="26" t="s">
        <v>1784</v>
      </c>
      <c r="J344" s="28" t="s">
        <v>91</v>
      </c>
      <c r="K344" s="28"/>
      <c r="L344" s="26" t="s">
        <v>92</v>
      </c>
      <c r="M344" s="28" t="s">
        <v>93</v>
      </c>
      <c r="N344" s="28"/>
      <c r="O344" s="30"/>
      <c r="P344" s="26" t="s">
        <v>203</v>
      </c>
      <c r="Q344" s="30"/>
      <c r="R344" s="28"/>
      <c r="S344" s="28"/>
      <c r="T344" s="28">
        <v>4</v>
      </c>
      <c r="U344" s="28"/>
      <c r="V344" s="28" t="s">
        <v>93</v>
      </c>
      <c r="W344" s="28"/>
      <c r="X344" s="28" t="s">
        <v>460</v>
      </c>
      <c r="Y344" s="28" t="s">
        <v>1785</v>
      </c>
      <c r="Z344" s="28" t="s">
        <v>91</v>
      </c>
      <c r="AA344" s="28"/>
      <c r="AB344" s="28" t="s">
        <v>93</v>
      </c>
      <c r="AC344" s="28"/>
      <c r="AD344" s="28"/>
      <c r="AE344" s="28" t="s">
        <v>93</v>
      </c>
      <c r="AF344" s="28"/>
      <c r="AG344" s="31"/>
      <c r="AH344" s="28" t="s">
        <v>91</v>
      </c>
      <c r="AI344" s="28"/>
      <c r="AJ344" s="31"/>
      <c r="AK344" s="31"/>
      <c r="AL344" s="28" t="s">
        <v>91</v>
      </c>
      <c r="AM344" s="30"/>
    </row>
    <row r="345" spans="1:39" ht="26.25" customHeight="1" x14ac:dyDescent="0.2">
      <c r="A345" s="29">
        <v>44722.769849988428</v>
      </c>
      <c r="B345" s="26" t="s">
        <v>1786</v>
      </c>
      <c r="C345" s="26" t="s">
        <v>1787</v>
      </c>
      <c r="D345" s="26" t="s">
        <v>1788</v>
      </c>
      <c r="E345" s="26" t="s">
        <v>99</v>
      </c>
      <c r="F345" s="26">
        <v>1123434945</v>
      </c>
      <c r="G345" s="26" t="s">
        <v>208</v>
      </c>
      <c r="H345" s="26" t="s">
        <v>907</v>
      </c>
      <c r="I345" s="26" t="s">
        <v>1008</v>
      </c>
      <c r="J345" s="28" t="s">
        <v>91</v>
      </c>
      <c r="K345" s="28"/>
      <c r="L345" s="26" t="s">
        <v>92</v>
      </c>
      <c r="M345" s="28" t="s">
        <v>93</v>
      </c>
      <c r="N345" s="28"/>
      <c r="O345" s="30"/>
      <c r="P345" s="26" t="s">
        <v>203</v>
      </c>
      <c r="Q345" s="30"/>
      <c r="R345" s="28"/>
      <c r="S345" s="28"/>
      <c r="T345" s="28"/>
      <c r="U345" s="28">
        <v>5</v>
      </c>
      <c r="V345" s="28" t="s">
        <v>93</v>
      </c>
      <c r="W345" s="28"/>
      <c r="X345" s="28" t="s">
        <v>95</v>
      </c>
      <c r="Y345" s="31"/>
      <c r="Z345" s="28" t="s">
        <v>91</v>
      </c>
      <c r="AA345" s="28"/>
      <c r="AB345" s="28" t="s">
        <v>93</v>
      </c>
      <c r="AC345" s="28"/>
      <c r="AD345" s="28"/>
      <c r="AE345" s="28" t="s">
        <v>93</v>
      </c>
      <c r="AF345" s="28"/>
      <c r="AG345" s="31"/>
      <c r="AH345" s="28" t="s">
        <v>91</v>
      </c>
      <c r="AI345" s="28"/>
      <c r="AJ345" s="31"/>
      <c r="AK345" s="31"/>
      <c r="AL345" s="28" t="s">
        <v>91</v>
      </c>
      <c r="AM345" s="30"/>
    </row>
    <row r="346" spans="1:39" ht="26.25" customHeight="1" x14ac:dyDescent="0.2">
      <c r="A346" s="29">
        <v>44722.769902222222</v>
      </c>
      <c r="B346" s="26" t="s">
        <v>1789</v>
      </c>
      <c r="C346" s="26" t="s">
        <v>1790</v>
      </c>
      <c r="D346" s="26" t="s">
        <v>1791</v>
      </c>
      <c r="E346" s="26" t="s">
        <v>119</v>
      </c>
      <c r="F346" s="26">
        <v>1019122072</v>
      </c>
      <c r="G346" s="26" t="s">
        <v>259</v>
      </c>
      <c r="H346" s="26" t="s">
        <v>1792</v>
      </c>
      <c r="I346" s="26" t="s">
        <v>1793</v>
      </c>
      <c r="J346" s="28" t="s">
        <v>91</v>
      </c>
      <c r="K346" s="28"/>
      <c r="L346" s="26" t="s">
        <v>103</v>
      </c>
      <c r="M346" s="28" t="s">
        <v>93</v>
      </c>
      <c r="N346" s="28"/>
      <c r="O346" s="30"/>
      <c r="P346" s="26" t="s">
        <v>94</v>
      </c>
      <c r="Q346" s="30"/>
      <c r="R346" s="28"/>
      <c r="S346" s="28"/>
      <c r="T346" s="28"/>
      <c r="U346" s="28">
        <v>5</v>
      </c>
      <c r="V346" s="28" t="s">
        <v>93</v>
      </c>
      <c r="W346" s="28"/>
      <c r="X346" s="28" t="s">
        <v>95</v>
      </c>
      <c r="Y346" s="31"/>
      <c r="Z346" s="28" t="s">
        <v>91</v>
      </c>
      <c r="AA346" s="28"/>
      <c r="AB346" s="28" t="s">
        <v>93</v>
      </c>
      <c r="AC346" s="28"/>
      <c r="AD346" s="28"/>
      <c r="AE346" s="28" t="s">
        <v>93</v>
      </c>
      <c r="AF346" s="28"/>
      <c r="AG346" s="31"/>
      <c r="AH346" s="28"/>
      <c r="AI346" s="28" t="s">
        <v>92</v>
      </c>
      <c r="AJ346" s="28" t="s">
        <v>264</v>
      </c>
      <c r="AK346" s="28" t="s">
        <v>1794</v>
      </c>
      <c r="AL346" s="28" t="s">
        <v>91</v>
      </c>
      <c r="AM346" s="30"/>
    </row>
    <row r="347" spans="1:39" ht="26.25" customHeight="1" x14ac:dyDescent="0.2">
      <c r="A347" s="29">
        <v>44722.769959363424</v>
      </c>
      <c r="B347" s="26" t="s">
        <v>1795</v>
      </c>
      <c r="C347" s="26" t="s">
        <v>1796</v>
      </c>
      <c r="D347" s="26" t="s">
        <v>1797</v>
      </c>
      <c r="E347" s="26" t="s">
        <v>87</v>
      </c>
      <c r="F347" s="26">
        <v>1073486722</v>
      </c>
      <c r="G347" s="26" t="s">
        <v>351</v>
      </c>
      <c r="H347" s="26" t="s">
        <v>1798</v>
      </c>
      <c r="I347" s="26" t="s">
        <v>1799</v>
      </c>
      <c r="J347" s="28" t="s">
        <v>91</v>
      </c>
      <c r="K347" s="28"/>
      <c r="L347" s="26" t="s">
        <v>92</v>
      </c>
      <c r="M347" s="28" t="s">
        <v>93</v>
      </c>
      <c r="N347" s="28"/>
      <c r="O347" s="30"/>
      <c r="P347" s="26" t="s">
        <v>104</v>
      </c>
      <c r="Q347" s="30"/>
      <c r="R347" s="28"/>
      <c r="S347" s="28"/>
      <c r="T347" s="28"/>
      <c r="U347" s="28">
        <v>5</v>
      </c>
      <c r="V347" s="28" t="s">
        <v>93</v>
      </c>
      <c r="W347" s="28"/>
      <c r="X347" s="28" t="s">
        <v>95</v>
      </c>
      <c r="Y347" s="31"/>
      <c r="Z347" s="28" t="s">
        <v>91</v>
      </c>
      <c r="AA347" s="28"/>
      <c r="AB347" s="28" t="s">
        <v>93</v>
      </c>
      <c r="AC347" s="28"/>
      <c r="AD347" s="28"/>
      <c r="AE347" s="28" t="s">
        <v>93</v>
      </c>
      <c r="AF347" s="28"/>
      <c r="AG347" s="31"/>
      <c r="AH347" s="28" t="s">
        <v>91</v>
      </c>
      <c r="AI347" s="28"/>
      <c r="AJ347" s="31"/>
      <c r="AK347" s="31"/>
      <c r="AL347" s="28" t="s">
        <v>91</v>
      </c>
      <c r="AM347" s="30"/>
    </row>
    <row r="348" spans="1:39" ht="26.25" customHeight="1" x14ac:dyDescent="0.2">
      <c r="A348" s="29">
        <v>44722.770747662042</v>
      </c>
      <c r="B348" s="26" t="s">
        <v>1800</v>
      </c>
      <c r="C348" s="26" t="s">
        <v>1801</v>
      </c>
      <c r="D348" s="26" t="s">
        <v>1802</v>
      </c>
      <c r="E348" s="26" t="s">
        <v>87</v>
      </c>
      <c r="F348" s="26">
        <v>5343133</v>
      </c>
      <c r="G348" s="26" t="s">
        <v>100</v>
      </c>
      <c r="H348" s="26" t="s">
        <v>524</v>
      </c>
      <c r="I348" s="26" t="s">
        <v>628</v>
      </c>
      <c r="J348" s="28" t="s">
        <v>91</v>
      </c>
      <c r="K348" s="28"/>
      <c r="L348" s="26" t="s">
        <v>1803</v>
      </c>
      <c r="M348" s="28" t="s">
        <v>93</v>
      </c>
      <c r="N348" s="28"/>
      <c r="O348" s="30"/>
      <c r="P348" s="26" t="s">
        <v>104</v>
      </c>
      <c r="Q348" s="30"/>
      <c r="R348" s="28"/>
      <c r="S348" s="28"/>
      <c r="T348" s="28"/>
      <c r="U348" s="28">
        <v>5</v>
      </c>
      <c r="V348" s="28" t="s">
        <v>93</v>
      </c>
      <c r="W348" s="28"/>
      <c r="X348" s="28" t="s">
        <v>95</v>
      </c>
      <c r="Y348" s="31"/>
      <c r="Z348" s="28" t="s">
        <v>91</v>
      </c>
      <c r="AA348" s="28"/>
      <c r="AB348" s="28" t="s">
        <v>93</v>
      </c>
      <c r="AC348" s="28"/>
      <c r="AD348" s="28"/>
      <c r="AE348" s="28" t="s">
        <v>93</v>
      </c>
      <c r="AF348" s="28"/>
      <c r="AG348" s="31"/>
      <c r="AH348" s="28" t="s">
        <v>91</v>
      </c>
      <c r="AI348" s="28"/>
      <c r="AJ348" s="31"/>
      <c r="AK348" s="31"/>
      <c r="AL348" s="28" t="s">
        <v>91</v>
      </c>
      <c r="AM348" s="30"/>
    </row>
    <row r="349" spans="1:39" ht="26.25" customHeight="1" x14ac:dyDescent="0.2">
      <c r="A349" s="29">
        <v>44722.771144953702</v>
      </c>
      <c r="B349" s="26" t="s">
        <v>1804</v>
      </c>
      <c r="C349" s="26" t="s">
        <v>1805</v>
      </c>
      <c r="D349" s="26" t="s">
        <v>1806</v>
      </c>
      <c r="E349" s="26" t="s">
        <v>99</v>
      </c>
      <c r="F349" s="26">
        <v>1019763228</v>
      </c>
      <c r="G349" s="26" t="s">
        <v>351</v>
      </c>
      <c r="H349" s="26" t="s">
        <v>1807</v>
      </c>
      <c r="I349" s="26" t="s">
        <v>1808</v>
      </c>
      <c r="J349" s="28" t="s">
        <v>91</v>
      </c>
      <c r="K349" s="28"/>
      <c r="L349" s="26" t="s">
        <v>92</v>
      </c>
      <c r="M349" s="28" t="s">
        <v>93</v>
      </c>
      <c r="N349" s="28"/>
      <c r="O349" s="30"/>
      <c r="P349" s="26" t="s">
        <v>156</v>
      </c>
      <c r="Q349" s="30"/>
      <c r="R349" s="28"/>
      <c r="S349" s="28"/>
      <c r="T349" s="28">
        <v>4</v>
      </c>
      <c r="U349" s="28"/>
      <c r="V349" s="28" t="s">
        <v>93</v>
      </c>
      <c r="W349" s="28"/>
      <c r="X349" s="28" t="s">
        <v>95</v>
      </c>
      <c r="Y349" s="31"/>
      <c r="Z349" s="28" t="s">
        <v>91</v>
      </c>
      <c r="AA349" s="28"/>
      <c r="AB349" s="28" t="s">
        <v>93</v>
      </c>
      <c r="AC349" s="28"/>
      <c r="AD349" s="28"/>
      <c r="AE349" s="28" t="s">
        <v>93</v>
      </c>
      <c r="AF349" s="28"/>
      <c r="AG349" s="31"/>
      <c r="AH349" s="28" t="s">
        <v>91</v>
      </c>
      <c r="AI349" s="28"/>
      <c r="AJ349" s="31"/>
      <c r="AK349" s="31"/>
      <c r="AL349" s="28" t="s">
        <v>91</v>
      </c>
      <c r="AM349" s="30"/>
    </row>
    <row r="350" spans="1:39" ht="26.25" customHeight="1" x14ac:dyDescent="0.2">
      <c r="A350" s="29">
        <v>44722.772078113427</v>
      </c>
      <c r="B350" s="26" t="s">
        <v>1809</v>
      </c>
      <c r="C350" s="26" t="s">
        <v>1810</v>
      </c>
      <c r="D350" s="26" t="s">
        <v>1811</v>
      </c>
      <c r="E350" s="26" t="s">
        <v>99</v>
      </c>
      <c r="F350" s="26">
        <v>1074346231</v>
      </c>
      <c r="G350" s="26" t="s">
        <v>100</v>
      </c>
      <c r="H350" s="26" t="s">
        <v>1125</v>
      </c>
      <c r="I350" s="26" t="s">
        <v>1812</v>
      </c>
      <c r="J350" s="28" t="s">
        <v>91</v>
      </c>
      <c r="K350" s="28"/>
      <c r="L350" s="26" t="s">
        <v>1813</v>
      </c>
      <c r="M350" s="28" t="s">
        <v>93</v>
      </c>
      <c r="N350" s="28"/>
      <c r="O350" s="30"/>
      <c r="P350" s="26" t="s">
        <v>1814</v>
      </c>
      <c r="Q350" s="30"/>
      <c r="R350" s="28"/>
      <c r="S350" s="28">
        <v>3</v>
      </c>
      <c r="T350" s="28"/>
      <c r="U350" s="28"/>
      <c r="V350" s="28"/>
      <c r="W350" s="28" t="s">
        <v>92</v>
      </c>
      <c r="X350" s="28" t="s">
        <v>113</v>
      </c>
      <c r="Y350" s="31"/>
      <c r="Z350" s="28"/>
      <c r="AA350" s="28" t="s">
        <v>92</v>
      </c>
      <c r="AB350" s="28"/>
      <c r="AC350" s="28"/>
      <c r="AD350" s="28" t="s">
        <v>83</v>
      </c>
      <c r="AE350" s="28" t="s">
        <v>93</v>
      </c>
      <c r="AF350" s="28"/>
      <c r="AG350" s="31"/>
      <c r="AH350" s="28" t="s">
        <v>91</v>
      </c>
      <c r="AI350" s="28"/>
      <c r="AJ350" s="31"/>
      <c r="AK350" s="31"/>
      <c r="AL350" s="28" t="s">
        <v>91</v>
      </c>
      <c r="AM350" s="30"/>
    </row>
    <row r="351" spans="1:39" ht="26.25" customHeight="1" x14ac:dyDescent="0.2">
      <c r="A351" s="29">
        <v>44722.772347199076</v>
      </c>
      <c r="B351" s="26" t="s">
        <v>1815</v>
      </c>
      <c r="C351" s="26" t="s">
        <v>1816</v>
      </c>
      <c r="D351" s="26" t="s">
        <v>1817</v>
      </c>
      <c r="E351" s="26" t="s">
        <v>99</v>
      </c>
      <c r="F351" s="26">
        <v>1070956141</v>
      </c>
      <c r="G351" s="26" t="s">
        <v>127</v>
      </c>
      <c r="H351" s="26" t="s">
        <v>215</v>
      </c>
      <c r="I351" s="26" t="s">
        <v>1818</v>
      </c>
      <c r="J351" s="28" t="s">
        <v>91</v>
      </c>
      <c r="K351" s="28"/>
      <c r="L351" s="26" t="s">
        <v>92</v>
      </c>
      <c r="M351" s="28" t="s">
        <v>93</v>
      </c>
      <c r="N351" s="28"/>
      <c r="O351" s="30"/>
      <c r="P351" s="26" t="s">
        <v>104</v>
      </c>
      <c r="Q351" s="30"/>
      <c r="R351" s="28"/>
      <c r="S351" s="28"/>
      <c r="T351" s="28"/>
      <c r="U351" s="28">
        <v>5</v>
      </c>
      <c r="V351" s="28" t="s">
        <v>93</v>
      </c>
      <c r="W351" s="28"/>
      <c r="X351" s="28" t="s">
        <v>95</v>
      </c>
      <c r="Y351" s="31"/>
      <c r="Z351" s="28" t="s">
        <v>91</v>
      </c>
      <c r="AA351" s="28"/>
      <c r="AB351" s="28" t="s">
        <v>93</v>
      </c>
      <c r="AC351" s="28"/>
      <c r="AD351" s="28"/>
      <c r="AE351" s="28" t="s">
        <v>93</v>
      </c>
      <c r="AF351" s="28"/>
      <c r="AG351" s="31"/>
      <c r="AH351" s="28" t="s">
        <v>91</v>
      </c>
      <c r="AI351" s="28"/>
      <c r="AJ351" s="31"/>
      <c r="AK351" s="31"/>
      <c r="AL351" s="28" t="s">
        <v>91</v>
      </c>
      <c r="AM351" s="30"/>
    </row>
    <row r="352" spans="1:39" ht="26.25" customHeight="1" x14ac:dyDescent="0.2">
      <c r="A352" s="29">
        <v>44722.772833923613</v>
      </c>
      <c r="B352" s="26" t="s">
        <v>788</v>
      </c>
      <c r="C352" s="26" t="s">
        <v>789</v>
      </c>
      <c r="D352" s="26" t="s">
        <v>790</v>
      </c>
      <c r="E352" s="26" t="s">
        <v>87</v>
      </c>
      <c r="F352" s="26">
        <v>1070896087</v>
      </c>
      <c r="G352" s="26" t="s">
        <v>351</v>
      </c>
      <c r="H352" s="26" t="s">
        <v>1798</v>
      </c>
      <c r="I352" s="26" t="s">
        <v>1819</v>
      </c>
      <c r="J352" s="28" t="s">
        <v>91</v>
      </c>
      <c r="K352" s="28"/>
      <c r="L352" s="26" t="s">
        <v>1820</v>
      </c>
      <c r="M352" s="28" t="s">
        <v>93</v>
      </c>
      <c r="N352" s="28"/>
      <c r="O352" s="30"/>
      <c r="P352" s="26" t="s">
        <v>447</v>
      </c>
      <c r="Q352" s="30"/>
      <c r="R352" s="28"/>
      <c r="S352" s="28"/>
      <c r="T352" s="28"/>
      <c r="U352" s="28">
        <v>5</v>
      </c>
      <c r="V352" s="28" t="s">
        <v>93</v>
      </c>
      <c r="W352" s="28"/>
      <c r="X352" s="28" t="s">
        <v>95</v>
      </c>
      <c r="Y352" s="31"/>
      <c r="Z352" s="28" t="s">
        <v>91</v>
      </c>
      <c r="AA352" s="28"/>
      <c r="AB352" s="28" t="s">
        <v>93</v>
      </c>
      <c r="AC352" s="28"/>
      <c r="AD352" s="28"/>
      <c r="AE352" s="28" t="s">
        <v>93</v>
      </c>
      <c r="AF352" s="28"/>
      <c r="AG352" s="31"/>
      <c r="AH352" s="28" t="s">
        <v>91</v>
      </c>
      <c r="AI352" s="28"/>
      <c r="AJ352" s="31"/>
      <c r="AK352" s="31"/>
      <c r="AL352" s="28" t="s">
        <v>91</v>
      </c>
      <c r="AM352" s="30"/>
    </row>
    <row r="353" spans="1:39" ht="26.25" customHeight="1" x14ac:dyDescent="0.2">
      <c r="A353" s="29">
        <v>44722.773470601853</v>
      </c>
      <c r="B353" s="26" t="s">
        <v>1543</v>
      </c>
      <c r="C353" s="26" t="s">
        <v>1821</v>
      </c>
      <c r="D353" s="26" t="s">
        <v>1822</v>
      </c>
      <c r="E353" s="26" t="s">
        <v>99</v>
      </c>
      <c r="F353" s="26">
        <v>1072990530</v>
      </c>
      <c r="G353" s="26" t="s">
        <v>108</v>
      </c>
      <c r="H353" s="26" t="s">
        <v>1154</v>
      </c>
      <c r="I353" s="26" t="s">
        <v>1759</v>
      </c>
      <c r="J353" s="28" t="s">
        <v>91</v>
      </c>
      <c r="K353" s="28"/>
      <c r="L353" s="26" t="s">
        <v>1823</v>
      </c>
      <c r="M353" s="28" t="s">
        <v>93</v>
      </c>
      <c r="N353" s="28"/>
      <c r="O353" s="30"/>
      <c r="P353" s="26" t="s">
        <v>94</v>
      </c>
      <c r="Q353" s="30"/>
      <c r="R353" s="28"/>
      <c r="S353" s="28"/>
      <c r="T353" s="28"/>
      <c r="U353" s="28">
        <v>5</v>
      </c>
      <c r="V353" s="28" t="s">
        <v>93</v>
      </c>
      <c r="W353" s="28"/>
      <c r="X353" s="28" t="s">
        <v>95</v>
      </c>
      <c r="Y353" s="31"/>
      <c r="Z353" s="28" t="s">
        <v>91</v>
      </c>
      <c r="AA353" s="28"/>
      <c r="AB353" s="28" t="s">
        <v>93</v>
      </c>
      <c r="AC353" s="28"/>
      <c r="AD353" s="28"/>
      <c r="AE353" s="28" t="s">
        <v>93</v>
      </c>
      <c r="AF353" s="28"/>
      <c r="AG353" s="31"/>
      <c r="AH353" s="28" t="s">
        <v>91</v>
      </c>
      <c r="AI353" s="28"/>
      <c r="AJ353" s="31"/>
      <c r="AK353" s="31"/>
      <c r="AL353" s="28" t="s">
        <v>91</v>
      </c>
      <c r="AM353" s="30"/>
    </row>
    <row r="354" spans="1:39" ht="26.25" customHeight="1" x14ac:dyDescent="0.2">
      <c r="A354" s="29">
        <v>44722.773772881948</v>
      </c>
      <c r="B354" s="26" t="s">
        <v>1804</v>
      </c>
      <c r="C354" s="26" t="s">
        <v>1824</v>
      </c>
      <c r="D354" s="26" t="s">
        <v>1825</v>
      </c>
      <c r="E354" s="26" t="s">
        <v>119</v>
      </c>
      <c r="F354" s="26">
        <v>52180165</v>
      </c>
      <c r="G354" s="26" t="s">
        <v>351</v>
      </c>
      <c r="H354" s="26" t="s">
        <v>1826</v>
      </c>
      <c r="I354" s="26" t="s">
        <v>1827</v>
      </c>
      <c r="J354" s="28" t="s">
        <v>91</v>
      </c>
      <c r="K354" s="28"/>
      <c r="L354" s="26" t="s">
        <v>92</v>
      </c>
      <c r="M354" s="28" t="s">
        <v>93</v>
      </c>
      <c r="N354" s="28"/>
      <c r="O354" s="30"/>
      <c r="P354" s="26" t="s">
        <v>94</v>
      </c>
      <c r="Q354" s="30"/>
      <c r="R354" s="28"/>
      <c r="S354" s="28"/>
      <c r="T354" s="28">
        <v>4</v>
      </c>
      <c r="U354" s="28"/>
      <c r="V354" s="28" t="s">
        <v>93</v>
      </c>
      <c r="W354" s="28"/>
      <c r="X354" s="28" t="s">
        <v>95</v>
      </c>
      <c r="Y354" s="31"/>
      <c r="Z354" s="28" t="s">
        <v>91</v>
      </c>
      <c r="AA354" s="28"/>
      <c r="AB354" s="28" t="s">
        <v>93</v>
      </c>
      <c r="AC354" s="28"/>
      <c r="AD354" s="28"/>
      <c r="AE354" s="28" t="s">
        <v>93</v>
      </c>
      <c r="AF354" s="28"/>
      <c r="AG354" s="31"/>
      <c r="AH354" s="28" t="s">
        <v>91</v>
      </c>
      <c r="AI354" s="28"/>
      <c r="AJ354" s="31"/>
      <c r="AK354" s="31"/>
      <c r="AL354" s="28" t="s">
        <v>91</v>
      </c>
      <c r="AM354" s="30"/>
    </row>
    <row r="355" spans="1:39" ht="26.25" customHeight="1" x14ac:dyDescent="0.2">
      <c r="A355" s="29">
        <v>44722.773962476851</v>
      </c>
      <c r="B355" s="26" t="s">
        <v>1828</v>
      </c>
      <c r="C355" s="26" t="s">
        <v>1829</v>
      </c>
      <c r="D355" s="26" t="s">
        <v>1830</v>
      </c>
      <c r="E355" s="26" t="s">
        <v>99</v>
      </c>
      <c r="F355" s="26">
        <v>1141116694</v>
      </c>
      <c r="G355" s="26" t="s">
        <v>140</v>
      </c>
      <c r="H355" s="26" t="s">
        <v>1743</v>
      </c>
      <c r="I355" s="26" t="s">
        <v>1358</v>
      </c>
      <c r="J355" s="28" t="s">
        <v>91</v>
      </c>
      <c r="K355" s="28"/>
      <c r="L355" s="26" t="s">
        <v>92</v>
      </c>
      <c r="M355" s="28" t="s">
        <v>93</v>
      </c>
      <c r="N355" s="28"/>
      <c r="O355" s="30"/>
      <c r="P355" s="26" t="s">
        <v>104</v>
      </c>
      <c r="Q355" s="30"/>
      <c r="R355" s="28"/>
      <c r="S355" s="28"/>
      <c r="T355" s="28"/>
      <c r="U355" s="28">
        <v>5</v>
      </c>
      <c r="V355" s="28" t="s">
        <v>93</v>
      </c>
      <c r="W355" s="28"/>
      <c r="X355" s="28" t="s">
        <v>95</v>
      </c>
      <c r="Y355" s="31"/>
      <c r="Z355" s="28" t="s">
        <v>91</v>
      </c>
      <c r="AA355" s="28"/>
      <c r="AB355" s="28" t="s">
        <v>93</v>
      </c>
      <c r="AC355" s="28"/>
      <c r="AD355" s="28"/>
      <c r="AE355" s="28" t="s">
        <v>93</v>
      </c>
      <c r="AF355" s="28"/>
      <c r="AG355" s="31"/>
      <c r="AH355" s="28" t="s">
        <v>91</v>
      </c>
      <c r="AI355" s="28"/>
      <c r="AJ355" s="31"/>
      <c r="AK355" s="31"/>
      <c r="AL355" s="28" t="s">
        <v>91</v>
      </c>
      <c r="AM355" s="30"/>
    </row>
    <row r="356" spans="1:39" ht="26.25" customHeight="1" x14ac:dyDescent="0.2">
      <c r="A356" s="29">
        <v>44722.774182187495</v>
      </c>
      <c r="B356" s="26" t="s">
        <v>1831</v>
      </c>
      <c r="C356" s="26" t="s">
        <v>1832</v>
      </c>
      <c r="D356" s="26" t="s">
        <v>146</v>
      </c>
      <c r="E356" s="26" t="s">
        <v>87</v>
      </c>
      <c r="F356" s="26">
        <v>1014902954</v>
      </c>
      <c r="G356" s="26" t="s">
        <v>351</v>
      </c>
      <c r="H356" s="26" t="s">
        <v>1833</v>
      </c>
      <c r="I356" s="26" t="s">
        <v>1834</v>
      </c>
      <c r="J356" s="28" t="s">
        <v>91</v>
      </c>
      <c r="K356" s="28"/>
      <c r="L356" s="26" t="s">
        <v>92</v>
      </c>
      <c r="M356" s="28" t="s">
        <v>93</v>
      </c>
      <c r="N356" s="28"/>
      <c r="O356" s="30"/>
      <c r="P356" s="26" t="s">
        <v>104</v>
      </c>
      <c r="Q356" s="30"/>
      <c r="R356" s="28"/>
      <c r="S356" s="28"/>
      <c r="T356" s="28"/>
      <c r="U356" s="28">
        <v>5</v>
      </c>
      <c r="V356" s="28" t="s">
        <v>93</v>
      </c>
      <c r="W356" s="28"/>
      <c r="X356" s="28" t="s">
        <v>95</v>
      </c>
      <c r="Y356" s="31"/>
      <c r="Z356" s="28" t="s">
        <v>91</v>
      </c>
      <c r="AA356" s="28"/>
      <c r="AB356" s="28" t="s">
        <v>93</v>
      </c>
      <c r="AC356" s="28"/>
      <c r="AD356" s="28"/>
      <c r="AE356" s="28" t="s">
        <v>93</v>
      </c>
      <c r="AF356" s="28"/>
      <c r="AG356" s="31"/>
      <c r="AH356" s="28" t="s">
        <v>91</v>
      </c>
      <c r="AI356" s="28"/>
      <c r="AJ356" s="31"/>
      <c r="AK356" s="31"/>
      <c r="AL356" s="28" t="s">
        <v>91</v>
      </c>
      <c r="AM356" s="30"/>
    </row>
    <row r="357" spans="1:39" ht="26.25" customHeight="1" x14ac:dyDescent="0.2">
      <c r="A357" s="29">
        <v>44722.774227083333</v>
      </c>
      <c r="B357" s="26" t="s">
        <v>1835</v>
      </c>
      <c r="C357" s="26" t="s">
        <v>1836</v>
      </c>
      <c r="D357" s="26" t="s">
        <v>641</v>
      </c>
      <c r="E357" s="26" t="s">
        <v>99</v>
      </c>
      <c r="F357" s="26">
        <v>1070014168</v>
      </c>
      <c r="G357" s="26" t="s">
        <v>127</v>
      </c>
      <c r="H357" s="26" t="s">
        <v>1837</v>
      </c>
      <c r="I357" s="26" t="s">
        <v>1838</v>
      </c>
      <c r="J357" s="28"/>
      <c r="K357" s="28" t="s">
        <v>92</v>
      </c>
      <c r="L357" s="26" t="s">
        <v>1839</v>
      </c>
      <c r="M357" s="28"/>
      <c r="N357" s="28" t="s">
        <v>92</v>
      </c>
      <c r="O357" s="26" t="s">
        <v>149</v>
      </c>
      <c r="P357" s="26" t="s">
        <v>156</v>
      </c>
      <c r="Q357" s="30"/>
      <c r="R357" s="28"/>
      <c r="S357" s="28"/>
      <c r="T357" s="28">
        <v>4</v>
      </c>
      <c r="U357" s="28"/>
      <c r="V357" s="28" t="s">
        <v>93</v>
      </c>
      <c r="W357" s="28"/>
      <c r="X357" s="28" t="s">
        <v>95</v>
      </c>
      <c r="Y357" s="31"/>
      <c r="Z357" s="28" t="s">
        <v>91</v>
      </c>
      <c r="AA357" s="28"/>
      <c r="AB357" s="28" t="s">
        <v>93</v>
      </c>
      <c r="AC357" s="28"/>
      <c r="AD357" s="28"/>
      <c r="AE357" s="28" t="s">
        <v>93</v>
      </c>
      <c r="AF357" s="28"/>
      <c r="AG357" s="31"/>
      <c r="AH357" s="28" t="s">
        <v>91</v>
      </c>
      <c r="AI357" s="28"/>
      <c r="AJ357" s="31"/>
      <c r="AK357" s="31"/>
      <c r="AL357" s="28" t="s">
        <v>91</v>
      </c>
      <c r="AM357" s="30"/>
    </row>
    <row r="358" spans="1:39" ht="26.25" customHeight="1" x14ac:dyDescent="0.2">
      <c r="A358" s="29">
        <v>44722.774460601853</v>
      </c>
      <c r="B358" s="26" t="s">
        <v>1840</v>
      </c>
      <c r="C358" s="26" t="s">
        <v>1841</v>
      </c>
      <c r="D358" s="26" t="s">
        <v>1842</v>
      </c>
      <c r="E358" s="26" t="s">
        <v>99</v>
      </c>
      <c r="F358" s="26">
        <v>1076242288</v>
      </c>
      <c r="G358" s="26" t="s">
        <v>208</v>
      </c>
      <c r="H358" s="26" t="s">
        <v>209</v>
      </c>
      <c r="I358" s="26" t="s">
        <v>1843</v>
      </c>
      <c r="J358" s="28" t="s">
        <v>91</v>
      </c>
      <c r="K358" s="28"/>
      <c r="L358" s="26" t="s">
        <v>242</v>
      </c>
      <c r="M358" s="28" t="s">
        <v>93</v>
      </c>
      <c r="N358" s="28"/>
      <c r="O358" s="30"/>
      <c r="P358" s="26" t="s">
        <v>1844</v>
      </c>
      <c r="Q358" s="30"/>
      <c r="R358" s="28"/>
      <c r="S358" s="28"/>
      <c r="T358" s="28">
        <v>4</v>
      </c>
      <c r="U358" s="28"/>
      <c r="V358" s="28" t="s">
        <v>93</v>
      </c>
      <c r="W358" s="28"/>
      <c r="X358" s="28" t="s">
        <v>95</v>
      </c>
      <c r="Y358" s="31"/>
      <c r="Z358" s="28" t="s">
        <v>91</v>
      </c>
      <c r="AA358" s="28"/>
      <c r="AB358" s="28" t="s">
        <v>93</v>
      </c>
      <c r="AC358" s="28"/>
      <c r="AD358" s="28"/>
      <c r="AE358" s="28" t="s">
        <v>93</v>
      </c>
      <c r="AF358" s="28"/>
      <c r="AG358" s="31"/>
      <c r="AH358" s="28" t="s">
        <v>91</v>
      </c>
      <c r="AI358" s="28"/>
      <c r="AJ358" s="31"/>
      <c r="AK358" s="31"/>
      <c r="AL358" s="28" t="s">
        <v>91</v>
      </c>
      <c r="AM358" s="30"/>
    </row>
    <row r="359" spans="1:39" ht="26.25" customHeight="1" x14ac:dyDescent="0.2">
      <c r="A359" s="29">
        <v>44722.774513425931</v>
      </c>
      <c r="B359" s="26" t="s">
        <v>1845</v>
      </c>
      <c r="C359" s="26" t="s">
        <v>1846</v>
      </c>
      <c r="D359" s="26" t="s">
        <v>1847</v>
      </c>
      <c r="E359" s="26" t="s">
        <v>99</v>
      </c>
      <c r="F359" s="26">
        <v>1014665449</v>
      </c>
      <c r="G359" s="26" t="s">
        <v>208</v>
      </c>
      <c r="H359" s="26" t="s">
        <v>1848</v>
      </c>
      <c r="I359" s="26" t="s">
        <v>1843</v>
      </c>
      <c r="J359" s="28" t="s">
        <v>91</v>
      </c>
      <c r="K359" s="28"/>
      <c r="L359" s="26" t="s">
        <v>149</v>
      </c>
      <c r="M359" s="28" t="s">
        <v>93</v>
      </c>
      <c r="N359" s="28"/>
      <c r="O359" s="30"/>
      <c r="P359" s="26" t="s">
        <v>123</v>
      </c>
      <c r="Q359" s="30"/>
      <c r="R359" s="28"/>
      <c r="S359" s="28"/>
      <c r="T359" s="28"/>
      <c r="U359" s="28">
        <v>5</v>
      </c>
      <c r="V359" s="28" t="s">
        <v>93</v>
      </c>
      <c r="W359" s="28"/>
      <c r="X359" s="28" t="s">
        <v>95</v>
      </c>
      <c r="Y359" s="31"/>
      <c r="Z359" s="28" t="s">
        <v>91</v>
      </c>
      <c r="AA359" s="28"/>
      <c r="AB359" s="28" t="s">
        <v>93</v>
      </c>
      <c r="AC359" s="28"/>
      <c r="AD359" s="28"/>
      <c r="AE359" s="28" t="s">
        <v>93</v>
      </c>
      <c r="AF359" s="28"/>
      <c r="AG359" s="31"/>
      <c r="AH359" s="28" t="s">
        <v>91</v>
      </c>
      <c r="AI359" s="28"/>
      <c r="AJ359" s="31"/>
      <c r="AK359" s="31"/>
      <c r="AL359" s="28" t="s">
        <v>91</v>
      </c>
      <c r="AM359" s="30"/>
    </row>
    <row r="360" spans="1:39" ht="26.25" customHeight="1" x14ac:dyDescent="0.2">
      <c r="A360" s="29">
        <v>44722.774523298613</v>
      </c>
      <c r="B360" s="26" t="s">
        <v>1849</v>
      </c>
      <c r="C360" s="26" t="s">
        <v>1850</v>
      </c>
      <c r="D360" s="26" t="s">
        <v>1851</v>
      </c>
      <c r="E360" s="26" t="s">
        <v>99</v>
      </c>
      <c r="F360" s="26">
        <v>1025549241</v>
      </c>
      <c r="G360" s="26" t="s">
        <v>127</v>
      </c>
      <c r="H360" s="26" t="s">
        <v>201</v>
      </c>
      <c r="I360" s="26" t="s">
        <v>1852</v>
      </c>
      <c r="J360" s="28" t="s">
        <v>91</v>
      </c>
      <c r="K360" s="28"/>
      <c r="L360" s="26" t="s">
        <v>172</v>
      </c>
      <c r="M360" s="28" t="s">
        <v>93</v>
      </c>
      <c r="N360" s="28"/>
      <c r="O360" s="30"/>
      <c r="P360" s="26" t="s">
        <v>123</v>
      </c>
      <c r="Q360" s="30"/>
      <c r="R360" s="28"/>
      <c r="S360" s="28"/>
      <c r="T360" s="28"/>
      <c r="U360" s="28">
        <v>5</v>
      </c>
      <c r="V360" s="28" t="s">
        <v>93</v>
      </c>
      <c r="W360" s="28"/>
      <c r="X360" s="28" t="s">
        <v>95</v>
      </c>
      <c r="Y360" s="31"/>
      <c r="Z360" s="28" t="s">
        <v>91</v>
      </c>
      <c r="AA360" s="28"/>
      <c r="AB360" s="28"/>
      <c r="AC360" s="28"/>
      <c r="AD360" s="28" t="s">
        <v>83</v>
      </c>
      <c r="AE360" s="28" t="s">
        <v>93</v>
      </c>
      <c r="AF360" s="28"/>
      <c r="AG360" s="31"/>
      <c r="AH360" s="28" t="s">
        <v>91</v>
      </c>
      <c r="AI360" s="28"/>
      <c r="AJ360" s="31"/>
      <c r="AK360" s="31"/>
      <c r="AL360" s="28" t="s">
        <v>91</v>
      </c>
      <c r="AM360" s="30"/>
    </row>
    <row r="361" spans="1:39" ht="26.25" customHeight="1" x14ac:dyDescent="0.2">
      <c r="A361" s="29">
        <v>44722.774545462962</v>
      </c>
      <c r="B361" s="26" t="s">
        <v>1815</v>
      </c>
      <c r="C361" s="26" t="s">
        <v>1853</v>
      </c>
      <c r="D361" s="26" t="s">
        <v>1817</v>
      </c>
      <c r="E361" s="26" t="s">
        <v>99</v>
      </c>
      <c r="F361" s="26">
        <v>1070956141</v>
      </c>
      <c r="G361" s="26" t="s">
        <v>369</v>
      </c>
      <c r="H361" s="26" t="s">
        <v>1380</v>
      </c>
      <c r="I361" s="26" t="s">
        <v>1854</v>
      </c>
      <c r="J361" s="28" t="s">
        <v>91</v>
      </c>
      <c r="K361" s="28"/>
      <c r="L361" s="26" t="s">
        <v>92</v>
      </c>
      <c r="M361" s="28" t="s">
        <v>93</v>
      </c>
      <c r="N361" s="28"/>
      <c r="O361" s="30"/>
      <c r="P361" s="26" t="s">
        <v>104</v>
      </c>
      <c r="Q361" s="30"/>
      <c r="R361" s="28"/>
      <c r="S361" s="28"/>
      <c r="T361" s="28"/>
      <c r="U361" s="28">
        <v>5</v>
      </c>
      <c r="V361" s="28" t="s">
        <v>93</v>
      </c>
      <c r="W361" s="28"/>
      <c r="X361" s="28" t="s">
        <v>95</v>
      </c>
      <c r="Y361" s="31"/>
      <c r="Z361" s="28" t="s">
        <v>91</v>
      </c>
      <c r="AA361" s="28"/>
      <c r="AB361" s="28" t="s">
        <v>93</v>
      </c>
      <c r="AC361" s="28"/>
      <c r="AD361" s="28"/>
      <c r="AE361" s="28" t="s">
        <v>93</v>
      </c>
      <c r="AF361" s="28"/>
      <c r="AG361" s="31"/>
      <c r="AH361" s="28" t="s">
        <v>91</v>
      </c>
      <c r="AI361" s="28"/>
      <c r="AJ361" s="31"/>
      <c r="AK361" s="31"/>
      <c r="AL361" s="28" t="s">
        <v>91</v>
      </c>
      <c r="AM361" s="30"/>
    </row>
    <row r="362" spans="1:39" ht="26.25" customHeight="1" x14ac:dyDescent="0.2">
      <c r="A362" s="29">
        <v>44722.774706145836</v>
      </c>
      <c r="B362" s="26" t="s">
        <v>1855</v>
      </c>
      <c r="C362" s="26" t="s">
        <v>1856</v>
      </c>
      <c r="D362" s="26" t="s">
        <v>1857</v>
      </c>
      <c r="E362" s="26" t="s">
        <v>87</v>
      </c>
      <c r="F362" s="26">
        <v>1070020194</v>
      </c>
      <c r="G362" s="26" t="s">
        <v>451</v>
      </c>
      <c r="H362" s="26" t="s">
        <v>1858</v>
      </c>
      <c r="I362" s="26" t="s">
        <v>1859</v>
      </c>
      <c r="J362" s="28" t="s">
        <v>91</v>
      </c>
      <c r="K362" s="28"/>
      <c r="L362" s="26" t="s">
        <v>82</v>
      </c>
      <c r="M362" s="28" t="s">
        <v>93</v>
      </c>
      <c r="N362" s="28"/>
      <c r="O362" s="30"/>
      <c r="P362" s="26" t="s">
        <v>104</v>
      </c>
      <c r="Q362" s="30"/>
      <c r="R362" s="28"/>
      <c r="S362" s="28"/>
      <c r="T362" s="28"/>
      <c r="U362" s="28">
        <v>5</v>
      </c>
      <c r="V362" s="28" t="s">
        <v>93</v>
      </c>
      <c r="W362" s="28"/>
      <c r="X362" s="28" t="s">
        <v>95</v>
      </c>
      <c r="Y362" s="31"/>
      <c r="Z362" s="28" t="s">
        <v>91</v>
      </c>
      <c r="AA362" s="28"/>
      <c r="AB362" s="28" t="s">
        <v>93</v>
      </c>
      <c r="AC362" s="28"/>
      <c r="AD362" s="28"/>
      <c r="AE362" s="28" t="s">
        <v>93</v>
      </c>
      <c r="AF362" s="28"/>
      <c r="AG362" s="31"/>
      <c r="AH362" s="28"/>
      <c r="AI362" s="28" t="s">
        <v>92</v>
      </c>
      <c r="AJ362" s="28" t="s">
        <v>1860</v>
      </c>
      <c r="AK362" s="28" t="s">
        <v>1861</v>
      </c>
      <c r="AL362" s="28" t="s">
        <v>91</v>
      </c>
      <c r="AM362" s="30"/>
    </row>
    <row r="363" spans="1:39" ht="26.25" customHeight="1" x14ac:dyDescent="0.2">
      <c r="A363" s="29">
        <v>44722.774773252313</v>
      </c>
      <c r="B363" s="26" t="s">
        <v>1736</v>
      </c>
      <c r="C363" s="26" t="s">
        <v>1737</v>
      </c>
      <c r="D363" s="26" t="s">
        <v>1862</v>
      </c>
      <c r="E363" s="26" t="s">
        <v>99</v>
      </c>
      <c r="F363" s="26">
        <v>1072666883</v>
      </c>
      <c r="G363" s="26" t="s">
        <v>612</v>
      </c>
      <c r="H363" s="26" t="s">
        <v>1863</v>
      </c>
      <c r="I363" s="26" t="s">
        <v>1864</v>
      </c>
      <c r="J363" s="28" t="s">
        <v>91</v>
      </c>
      <c r="K363" s="28"/>
      <c r="L363" s="26" t="s">
        <v>242</v>
      </c>
      <c r="M363" s="28" t="s">
        <v>93</v>
      </c>
      <c r="N363" s="28"/>
      <c r="O363" s="30"/>
      <c r="P363" s="26" t="s">
        <v>484</v>
      </c>
      <c r="Q363" s="30"/>
      <c r="R363" s="28"/>
      <c r="S363" s="28"/>
      <c r="T363" s="28">
        <v>4</v>
      </c>
      <c r="U363" s="28"/>
      <c r="V363" s="28" t="s">
        <v>93</v>
      </c>
      <c r="W363" s="28"/>
      <c r="X363" s="28" t="s">
        <v>113</v>
      </c>
      <c r="Y363" s="31"/>
      <c r="Z363" s="28" t="s">
        <v>91</v>
      </c>
      <c r="AA363" s="28"/>
      <c r="AB363" s="28"/>
      <c r="AC363" s="28"/>
      <c r="AD363" s="28" t="s">
        <v>83</v>
      </c>
      <c r="AE363" s="28" t="s">
        <v>93</v>
      </c>
      <c r="AF363" s="28"/>
      <c r="AG363" s="31"/>
      <c r="AH363" s="28" t="s">
        <v>91</v>
      </c>
      <c r="AI363" s="28"/>
      <c r="AJ363" s="31"/>
      <c r="AK363" s="31"/>
      <c r="AL363" s="28" t="s">
        <v>91</v>
      </c>
      <c r="AM363" s="30"/>
    </row>
    <row r="364" spans="1:39" ht="26.25" customHeight="1" x14ac:dyDescent="0.2">
      <c r="A364" s="29">
        <v>44722.774852870367</v>
      </c>
      <c r="B364" s="26" t="s">
        <v>1865</v>
      </c>
      <c r="C364" s="26" t="s">
        <v>1866</v>
      </c>
      <c r="D364" s="26" t="s">
        <v>1540</v>
      </c>
      <c r="E364" s="26" t="s">
        <v>99</v>
      </c>
      <c r="F364" s="26">
        <v>1025327301</v>
      </c>
      <c r="G364" s="26" t="s">
        <v>127</v>
      </c>
      <c r="H364" s="26" t="s">
        <v>89</v>
      </c>
      <c r="I364" s="26" t="s">
        <v>619</v>
      </c>
      <c r="J364" s="28" t="s">
        <v>91</v>
      </c>
      <c r="K364" s="28"/>
      <c r="L364" s="26" t="s">
        <v>92</v>
      </c>
      <c r="M364" s="28" t="s">
        <v>93</v>
      </c>
      <c r="N364" s="28"/>
      <c r="O364" s="30"/>
      <c r="P364" s="26" t="s">
        <v>104</v>
      </c>
      <c r="Q364" s="30"/>
      <c r="R364" s="28"/>
      <c r="S364" s="28"/>
      <c r="T364" s="28"/>
      <c r="U364" s="28">
        <v>5</v>
      </c>
      <c r="V364" s="28" t="s">
        <v>93</v>
      </c>
      <c r="W364" s="28"/>
      <c r="X364" s="28" t="s">
        <v>95</v>
      </c>
      <c r="Y364" s="31"/>
      <c r="Z364" s="28" t="s">
        <v>91</v>
      </c>
      <c r="AA364" s="28"/>
      <c r="AB364" s="28" t="s">
        <v>93</v>
      </c>
      <c r="AC364" s="28"/>
      <c r="AD364" s="28"/>
      <c r="AE364" s="28" t="s">
        <v>93</v>
      </c>
      <c r="AF364" s="28"/>
      <c r="AG364" s="31"/>
      <c r="AH364" s="28" t="s">
        <v>91</v>
      </c>
      <c r="AI364" s="28"/>
      <c r="AJ364" s="31"/>
      <c r="AK364" s="31"/>
      <c r="AL364" s="28" t="s">
        <v>91</v>
      </c>
      <c r="AM364" s="30"/>
    </row>
    <row r="365" spans="1:39" ht="26.25" customHeight="1" x14ac:dyDescent="0.2">
      <c r="A365" s="29">
        <v>44722.775231226857</v>
      </c>
      <c r="B365" s="26" t="s">
        <v>1867</v>
      </c>
      <c r="C365" s="26" t="s">
        <v>1868</v>
      </c>
      <c r="D365" s="26" t="s">
        <v>338</v>
      </c>
      <c r="E365" s="26" t="s">
        <v>99</v>
      </c>
      <c r="F365" s="26">
        <v>1072658403</v>
      </c>
      <c r="G365" s="26" t="s">
        <v>179</v>
      </c>
      <c r="H365" s="26" t="s">
        <v>417</v>
      </c>
      <c r="I365" s="26" t="s">
        <v>1523</v>
      </c>
      <c r="J365" s="28" t="s">
        <v>91</v>
      </c>
      <c r="K365" s="28"/>
      <c r="L365" s="26" t="s">
        <v>1869</v>
      </c>
      <c r="M365" s="28" t="s">
        <v>93</v>
      </c>
      <c r="N365" s="28"/>
      <c r="O365" s="30"/>
      <c r="P365" s="26" t="s">
        <v>104</v>
      </c>
      <c r="Q365" s="30"/>
      <c r="R365" s="28"/>
      <c r="S365" s="28"/>
      <c r="T365" s="28"/>
      <c r="U365" s="28">
        <v>5</v>
      </c>
      <c r="V365" s="28" t="s">
        <v>93</v>
      </c>
      <c r="W365" s="28"/>
      <c r="X365" s="28" t="s">
        <v>95</v>
      </c>
      <c r="Y365" s="31"/>
      <c r="Z365" s="28" t="s">
        <v>91</v>
      </c>
      <c r="AA365" s="28"/>
      <c r="AB365" s="28" t="s">
        <v>93</v>
      </c>
      <c r="AC365" s="28"/>
      <c r="AD365" s="28"/>
      <c r="AE365" s="28" t="s">
        <v>93</v>
      </c>
      <c r="AF365" s="28"/>
      <c r="AG365" s="31"/>
      <c r="AH365" s="28" t="s">
        <v>91</v>
      </c>
      <c r="AI365" s="28"/>
      <c r="AJ365" s="31"/>
      <c r="AK365" s="31"/>
      <c r="AL365" s="28" t="s">
        <v>91</v>
      </c>
      <c r="AM365" s="30"/>
    </row>
    <row r="366" spans="1:39" ht="26.25" customHeight="1" x14ac:dyDescent="0.2">
      <c r="A366" s="29">
        <v>44722.776046874998</v>
      </c>
      <c r="B366" s="26" t="s">
        <v>1768</v>
      </c>
      <c r="C366" s="26" t="s">
        <v>1769</v>
      </c>
      <c r="D366" s="26" t="s">
        <v>783</v>
      </c>
      <c r="E366" s="26" t="s">
        <v>99</v>
      </c>
      <c r="F366" s="26">
        <v>1021314261</v>
      </c>
      <c r="G366" s="26" t="s">
        <v>369</v>
      </c>
      <c r="H366" s="26" t="s">
        <v>1870</v>
      </c>
      <c r="I366" s="26" t="s">
        <v>436</v>
      </c>
      <c r="J366" s="28" t="s">
        <v>91</v>
      </c>
      <c r="K366" s="28"/>
      <c r="L366" s="26" t="s">
        <v>1871</v>
      </c>
      <c r="M366" s="28" t="s">
        <v>93</v>
      </c>
      <c r="N366" s="28"/>
      <c r="O366" s="30"/>
      <c r="P366" s="26" t="s">
        <v>198</v>
      </c>
      <c r="Q366" s="30"/>
      <c r="R366" s="28"/>
      <c r="S366" s="28"/>
      <c r="T366" s="28"/>
      <c r="U366" s="28">
        <v>5</v>
      </c>
      <c r="V366" s="28" t="s">
        <v>93</v>
      </c>
      <c r="W366" s="28"/>
      <c r="X366" s="28" t="s">
        <v>95</v>
      </c>
      <c r="Y366" s="31"/>
      <c r="Z366" s="28" t="s">
        <v>91</v>
      </c>
      <c r="AA366" s="28"/>
      <c r="AB366" s="28"/>
      <c r="AC366" s="28"/>
      <c r="AD366" s="28" t="s">
        <v>83</v>
      </c>
      <c r="AE366" s="28" t="s">
        <v>93</v>
      </c>
      <c r="AF366" s="28"/>
      <c r="AG366" s="31"/>
      <c r="AH366" s="28"/>
      <c r="AI366" s="28" t="s">
        <v>92</v>
      </c>
      <c r="AJ366" s="28" t="s">
        <v>157</v>
      </c>
      <c r="AK366" s="28" t="s">
        <v>158</v>
      </c>
      <c r="AL366" s="28" t="s">
        <v>91</v>
      </c>
      <c r="AM366" s="30"/>
    </row>
    <row r="367" spans="1:39" ht="26.25" customHeight="1" x14ac:dyDescent="0.2">
      <c r="A367" s="29">
        <v>44722.776181782407</v>
      </c>
      <c r="B367" s="26" t="s">
        <v>1845</v>
      </c>
      <c r="C367" s="26" t="s">
        <v>1872</v>
      </c>
      <c r="D367" s="26" t="s">
        <v>1873</v>
      </c>
      <c r="E367" s="26" t="s">
        <v>87</v>
      </c>
      <c r="F367" s="26">
        <v>1070021350</v>
      </c>
      <c r="G367" s="26" t="s">
        <v>1874</v>
      </c>
      <c r="H367" s="26" t="s">
        <v>370</v>
      </c>
      <c r="I367" s="26" t="s">
        <v>1234</v>
      </c>
      <c r="J367" s="28" t="s">
        <v>91</v>
      </c>
      <c r="K367" s="28"/>
      <c r="L367" s="26" t="s">
        <v>149</v>
      </c>
      <c r="M367" s="28" t="s">
        <v>93</v>
      </c>
      <c r="N367" s="28"/>
      <c r="O367" s="30"/>
      <c r="P367" s="26" t="s">
        <v>104</v>
      </c>
      <c r="Q367" s="30"/>
      <c r="R367" s="28"/>
      <c r="S367" s="28"/>
      <c r="T367" s="28"/>
      <c r="U367" s="28">
        <v>5</v>
      </c>
      <c r="V367" s="28" t="s">
        <v>93</v>
      </c>
      <c r="W367" s="28"/>
      <c r="X367" s="28" t="s">
        <v>95</v>
      </c>
      <c r="Y367" s="31"/>
      <c r="Z367" s="28" t="s">
        <v>91</v>
      </c>
      <c r="AA367" s="28"/>
      <c r="AB367" s="28" t="s">
        <v>93</v>
      </c>
      <c r="AC367" s="28"/>
      <c r="AD367" s="28"/>
      <c r="AE367" s="28" t="s">
        <v>93</v>
      </c>
      <c r="AF367" s="28"/>
      <c r="AG367" s="31"/>
      <c r="AH367" s="28" t="s">
        <v>91</v>
      </c>
      <c r="AI367" s="28"/>
      <c r="AJ367" s="31"/>
      <c r="AK367" s="31"/>
      <c r="AL367" s="28" t="s">
        <v>91</v>
      </c>
      <c r="AM367" s="30"/>
    </row>
    <row r="368" spans="1:39" ht="26.25" customHeight="1" x14ac:dyDescent="0.2">
      <c r="A368" s="29">
        <v>44722.777238356481</v>
      </c>
      <c r="B368" s="26" t="s">
        <v>1845</v>
      </c>
      <c r="C368" s="26" t="s">
        <v>1872</v>
      </c>
      <c r="D368" s="26" t="s">
        <v>1873</v>
      </c>
      <c r="E368" s="26" t="s">
        <v>87</v>
      </c>
      <c r="F368" s="26">
        <v>1070021350</v>
      </c>
      <c r="G368" s="26" t="s">
        <v>127</v>
      </c>
      <c r="H368" s="26" t="s">
        <v>1875</v>
      </c>
      <c r="I368" s="26" t="s">
        <v>1876</v>
      </c>
      <c r="J368" s="28" t="s">
        <v>91</v>
      </c>
      <c r="K368" s="28"/>
      <c r="L368" s="26" t="s">
        <v>242</v>
      </c>
      <c r="M368" s="28" t="s">
        <v>93</v>
      </c>
      <c r="N368" s="28"/>
      <c r="O368" s="30"/>
      <c r="P368" s="26" t="s">
        <v>104</v>
      </c>
      <c r="Q368" s="30"/>
      <c r="R368" s="28"/>
      <c r="S368" s="28"/>
      <c r="T368" s="28"/>
      <c r="U368" s="28">
        <v>5</v>
      </c>
      <c r="V368" s="28" t="s">
        <v>93</v>
      </c>
      <c r="W368" s="28"/>
      <c r="X368" s="28" t="s">
        <v>95</v>
      </c>
      <c r="Y368" s="31"/>
      <c r="Z368" s="28" t="s">
        <v>91</v>
      </c>
      <c r="AA368" s="28"/>
      <c r="AB368" s="28" t="s">
        <v>93</v>
      </c>
      <c r="AC368" s="28"/>
      <c r="AD368" s="28"/>
      <c r="AE368" s="28" t="s">
        <v>93</v>
      </c>
      <c r="AF368" s="28"/>
      <c r="AG368" s="31"/>
      <c r="AH368" s="28" t="s">
        <v>91</v>
      </c>
      <c r="AI368" s="28"/>
      <c r="AJ368" s="31"/>
      <c r="AK368" s="31"/>
      <c r="AL368" s="28" t="s">
        <v>91</v>
      </c>
      <c r="AM368" s="30"/>
    </row>
    <row r="369" spans="1:39" ht="26.25" customHeight="1" x14ac:dyDescent="0.2">
      <c r="A369" s="29">
        <v>44722.777895381943</v>
      </c>
      <c r="B369" s="26" t="s">
        <v>1877</v>
      </c>
      <c r="C369" s="26" t="s">
        <v>1878</v>
      </c>
      <c r="D369" s="26" t="s">
        <v>1873</v>
      </c>
      <c r="E369" s="26" t="s">
        <v>99</v>
      </c>
      <c r="F369" s="26">
        <v>1070009151</v>
      </c>
      <c r="G369" s="26" t="s">
        <v>127</v>
      </c>
      <c r="H369" s="26" t="s">
        <v>405</v>
      </c>
      <c r="I369" s="26" t="s">
        <v>588</v>
      </c>
      <c r="J369" s="28" t="s">
        <v>91</v>
      </c>
      <c r="K369" s="28"/>
      <c r="L369" s="26" t="s">
        <v>242</v>
      </c>
      <c r="M369" s="28" t="s">
        <v>93</v>
      </c>
      <c r="N369" s="28"/>
      <c r="O369" s="30"/>
      <c r="P369" s="26" t="s">
        <v>104</v>
      </c>
      <c r="Q369" s="30"/>
      <c r="R369" s="28"/>
      <c r="S369" s="28"/>
      <c r="T369" s="28"/>
      <c r="U369" s="28">
        <v>5</v>
      </c>
      <c r="V369" s="28" t="s">
        <v>93</v>
      </c>
      <c r="W369" s="28"/>
      <c r="X369" s="28" t="s">
        <v>95</v>
      </c>
      <c r="Y369" s="31"/>
      <c r="Z369" s="28" t="s">
        <v>91</v>
      </c>
      <c r="AA369" s="28"/>
      <c r="AB369" s="28" t="s">
        <v>93</v>
      </c>
      <c r="AC369" s="28"/>
      <c r="AD369" s="28"/>
      <c r="AE369" s="28" t="s">
        <v>93</v>
      </c>
      <c r="AF369" s="28"/>
      <c r="AG369" s="31"/>
      <c r="AH369" s="28" t="s">
        <v>91</v>
      </c>
      <c r="AI369" s="28"/>
      <c r="AJ369" s="31"/>
      <c r="AK369" s="31"/>
      <c r="AL369" s="28" t="s">
        <v>91</v>
      </c>
      <c r="AM369" s="30"/>
    </row>
    <row r="370" spans="1:39" ht="26.25" customHeight="1" x14ac:dyDescent="0.2">
      <c r="A370" s="29">
        <v>44722.778002997686</v>
      </c>
      <c r="B370" s="26" t="s">
        <v>1879</v>
      </c>
      <c r="C370" s="26" t="s">
        <v>1880</v>
      </c>
      <c r="D370" s="26" t="s">
        <v>434</v>
      </c>
      <c r="E370" s="26" t="s">
        <v>99</v>
      </c>
      <c r="F370" s="26">
        <v>1014980886</v>
      </c>
      <c r="G370" s="26" t="s">
        <v>208</v>
      </c>
      <c r="H370" s="26" t="s">
        <v>215</v>
      </c>
      <c r="I370" s="26" t="s">
        <v>1881</v>
      </c>
      <c r="J370" s="28" t="s">
        <v>91</v>
      </c>
      <c r="K370" s="28"/>
      <c r="L370" s="26" t="s">
        <v>92</v>
      </c>
      <c r="M370" s="28" t="s">
        <v>93</v>
      </c>
      <c r="N370" s="28"/>
      <c r="O370" s="30"/>
      <c r="P370" s="26" t="s">
        <v>104</v>
      </c>
      <c r="Q370" s="30"/>
      <c r="R370" s="28"/>
      <c r="S370" s="28"/>
      <c r="T370" s="28"/>
      <c r="U370" s="28">
        <v>5</v>
      </c>
      <c r="V370" s="28" t="s">
        <v>93</v>
      </c>
      <c r="W370" s="28"/>
      <c r="X370" s="28" t="s">
        <v>95</v>
      </c>
      <c r="Y370" s="31"/>
      <c r="Z370" s="28" t="s">
        <v>91</v>
      </c>
      <c r="AA370" s="28"/>
      <c r="AB370" s="28" t="s">
        <v>93</v>
      </c>
      <c r="AC370" s="28"/>
      <c r="AD370" s="28"/>
      <c r="AE370" s="28" t="s">
        <v>93</v>
      </c>
      <c r="AF370" s="28"/>
      <c r="AG370" s="31"/>
      <c r="AH370" s="28" t="s">
        <v>91</v>
      </c>
      <c r="AI370" s="28"/>
      <c r="AJ370" s="31"/>
      <c r="AK370" s="31"/>
      <c r="AL370" s="28" t="s">
        <v>91</v>
      </c>
      <c r="AM370" s="30"/>
    </row>
    <row r="371" spans="1:39" ht="26.25" customHeight="1" x14ac:dyDescent="0.2">
      <c r="A371" s="29">
        <v>44722.778098449075</v>
      </c>
      <c r="B371" s="26" t="s">
        <v>548</v>
      </c>
      <c r="C371" s="26" t="s">
        <v>549</v>
      </c>
      <c r="D371" s="26" t="s">
        <v>1882</v>
      </c>
      <c r="E371" s="26" t="s">
        <v>99</v>
      </c>
      <c r="F371" s="26">
        <v>1023923644</v>
      </c>
      <c r="G371" s="26" t="s">
        <v>179</v>
      </c>
      <c r="H371" s="26" t="s">
        <v>417</v>
      </c>
      <c r="I371" s="26" t="s">
        <v>241</v>
      </c>
      <c r="J371" s="28" t="s">
        <v>91</v>
      </c>
      <c r="K371" s="28"/>
      <c r="L371" s="26" t="s">
        <v>149</v>
      </c>
      <c r="M371" s="28" t="s">
        <v>93</v>
      </c>
      <c r="N371" s="28"/>
      <c r="O371" s="30"/>
      <c r="P371" s="26" t="s">
        <v>243</v>
      </c>
      <c r="Q371" s="30"/>
      <c r="R371" s="28"/>
      <c r="S371" s="28"/>
      <c r="T371" s="28"/>
      <c r="U371" s="28">
        <v>5</v>
      </c>
      <c r="V371" s="28" t="s">
        <v>93</v>
      </c>
      <c r="W371" s="28"/>
      <c r="X371" s="28" t="s">
        <v>95</v>
      </c>
      <c r="Y371" s="31"/>
      <c r="Z371" s="28" t="s">
        <v>91</v>
      </c>
      <c r="AA371" s="28"/>
      <c r="AB371" s="28" t="s">
        <v>93</v>
      </c>
      <c r="AC371" s="28"/>
      <c r="AD371" s="28"/>
      <c r="AE371" s="28" t="s">
        <v>93</v>
      </c>
      <c r="AF371" s="28"/>
      <c r="AG371" s="31"/>
      <c r="AH371" s="28" t="s">
        <v>91</v>
      </c>
      <c r="AI371" s="28"/>
      <c r="AJ371" s="31"/>
      <c r="AK371" s="31"/>
      <c r="AL371" s="28" t="s">
        <v>91</v>
      </c>
      <c r="AM371" s="30"/>
    </row>
    <row r="372" spans="1:39" ht="26.25" customHeight="1" x14ac:dyDescent="0.2">
      <c r="A372" s="29">
        <v>44722.778617812495</v>
      </c>
      <c r="B372" s="26" t="s">
        <v>1455</v>
      </c>
      <c r="C372" s="26" t="s">
        <v>1883</v>
      </c>
      <c r="D372" s="26" t="s">
        <v>1884</v>
      </c>
      <c r="E372" s="26" t="s">
        <v>99</v>
      </c>
      <c r="F372" s="26">
        <v>1014992990</v>
      </c>
      <c r="G372" s="26" t="s">
        <v>108</v>
      </c>
      <c r="H372" s="26" t="s">
        <v>1885</v>
      </c>
      <c r="I372" s="26" t="s">
        <v>1459</v>
      </c>
      <c r="J372" s="28" t="s">
        <v>91</v>
      </c>
      <c r="K372" s="28"/>
      <c r="L372" s="26" t="s">
        <v>1886</v>
      </c>
      <c r="M372" s="28" t="s">
        <v>93</v>
      </c>
      <c r="N372" s="28"/>
      <c r="O372" s="30"/>
      <c r="P372" s="26" t="s">
        <v>937</v>
      </c>
      <c r="Q372" s="30"/>
      <c r="R372" s="28"/>
      <c r="S372" s="28"/>
      <c r="T372" s="28"/>
      <c r="U372" s="28">
        <v>5</v>
      </c>
      <c r="V372" s="28" t="s">
        <v>93</v>
      </c>
      <c r="W372" s="28"/>
      <c r="X372" s="28" t="s">
        <v>95</v>
      </c>
      <c r="Y372" s="31"/>
      <c r="Z372" s="28" t="s">
        <v>91</v>
      </c>
      <c r="AA372" s="28"/>
      <c r="AB372" s="28" t="s">
        <v>93</v>
      </c>
      <c r="AC372" s="28"/>
      <c r="AD372" s="28"/>
      <c r="AE372" s="28" t="s">
        <v>93</v>
      </c>
      <c r="AF372" s="28"/>
      <c r="AG372" s="31"/>
      <c r="AH372" s="28" t="s">
        <v>91</v>
      </c>
      <c r="AI372" s="28"/>
      <c r="AJ372" s="31"/>
      <c r="AK372" s="31"/>
      <c r="AL372" s="28" t="s">
        <v>91</v>
      </c>
      <c r="AM372" s="30"/>
    </row>
    <row r="373" spans="1:39" ht="26.25" customHeight="1" x14ac:dyDescent="0.2">
      <c r="A373" s="29">
        <v>44722.779916805557</v>
      </c>
      <c r="B373" s="26" t="s">
        <v>1887</v>
      </c>
      <c r="C373" s="26" t="s">
        <v>1888</v>
      </c>
      <c r="D373" s="26" t="s">
        <v>1889</v>
      </c>
      <c r="E373" s="26" t="s">
        <v>99</v>
      </c>
      <c r="F373" s="26">
        <v>1034520421</v>
      </c>
      <c r="G373" s="26" t="s">
        <v>612</v>
      </c>
      <c r="H373" s="26" t="s">
        <v>1890</v>
      </c>
      <c r="I373" s="26" t="s">
        <v>1891</v>
      </c>
      <c r="J373" s="28" t="s">
        <v>91</v>
      </c>
      <c r="K373" s="28"/>
      <c r="L373" s="26" t="s">
        <v>92</v>
      </c>
      <c r="M373" s="28" t="s">
        <v>93</v>
      </c>
      <c r="N373" s="28"/>
      <c r="O373" s="30"/>
      <c r="P373" s="26" t="s">
        <v>123</v>
      </c>
      <c r="Q373" s="30"/>
      <c r="R373" s="28"/>
      <c r="S373" s="28"/>
      <c r="T373" s="28"/>
      <c r="U373" s="28">
        <v>5</v>
      </c>
      <c r="V373" s="28" t="s">
        <v>93</v>
      </c>
      <c r="W373" s="28"/>
      <c r="X373" s="28" t="s">
        <v>95</v>
      </c>
      <c r="Y373" s="31"/>
      <c r="Z373" s="28" t="s">
        <v>91</v>
      </c>
      <c r="AA373" s="28"/>
      <c r="AB373" s="28" t="s">
        <v>93</v>
      </c>
      <c r="AC373" s="28"/>
      <c r="AD373" s="28"/>
      <c r="AE373" s="28" t="s">
        <v>93</v>
      </c>
      <c r="AF373" s="28"/>
      <c r="AG373" s="31"/>
      <c r="AH373" s="28" t="s">
        <v>91</v>
      </c>
      <c r="AI373" s="28"/>
      <c r="AJ373" s="31"/>
      <c r="AK373" s="31"/>
      <c r="AL373" s="28" t="s">
        <v>91</v>
      </c>
      <c r="AM373" s="30"/>
    </row>
    <row r="374" spans="1:39" ht="26.25" customHeight="1" x14ac:dyDescent="0.2">
      <c r="A374" s="29">
        <v>44722.780311192131</v>
      </c>
      <c r="B374" s="26" t="s">
        <v>1892</v>
      </c>
      <c r="C374" s="26" t="s">
        <v>1893</v>
      </c>
      <c r="D374" s="26" t="s">
        <v>1894</v>
      </c>
      <c r="E374" s="26" t="s">
        <v>119</v>
      </c>
      <c r="F374" s="26">
        <v>1070021583</v>
      </c>
      <c r="G374" s="26" t="s">
        <v>396</v>
      </c>
      <c r="H374" s="26" t="s">
        <v>162</v>
      </c>
      <c r="I374" s="26" t="s">
        <v>1895</v>
      </c>
      <c r="J374" s="28" t="s">
        <v>91</v>
      </c>
      <c r="K374" s="28"/>
      <c r="L374" s="26" t="s">
        <v>608</v>
      </c>
      <c r="M374" s="28" t="s">
        <v>93</v>
      </c>
      <c r="N374" s="28"/>
      <c r="O374" s="30"/>
      <c r="P374" s="26" t="s">
        <v>104</v>
      </c>
      <c r="Q374" s="30"/>
      <c r="R374" s="28"/>
      <c r="S374" s="28"/>
      <c r="T374" s="28">
        <v>4</v>
      </c>
      <c r="U374" s="28"/>
      <c r="V374" s="28" t="s">
        <v>93</v>
      </c>
      <c r="W374" s="28"/>
      <c r="X374" s="28" t="s">
        <v>95</v>
      </c>
      <c r="Y374" s="31"/>
      <c r="Z374" s="28" t="s">
        <v>91</v>
      </c>
      <c r="AA374" s="28"/>
      <c r="AB374" s="28" t="s">
        <v>93</v>
      </c>
      <c r="AC374" s="28"/>
      <c r="AD374" s="28"/>
      <c r="AE374" s="28" t="s">
        <v>93</v>
      </c>
      <c r="AF374" s="28"/>
      <c r="AG374" s="31"/>
      <c r="AH374" s="28"/>
      <c r="AI374" s="28" t="s">
        <v>92</v>
      </c>
      <c r="AJ374" s="28" t="s">
        <v>1129</v>
      </c>
      <c r="AK374" s="28" t="s">
        <v>166</v>
      </c>
      <c r="AL374" s="28" t="s">
        <v>91</v>
      </c>
      <c r="AM374" s="30"/>
    </row>
    <row r="375" spans="1:39" ht="26.25" customHeight="1" x14ac:dyDescent="0.2">
      <c r="A375" s="29">
        <v>44722.780951435183</v>
      </c>
      <c r="B375" s="26" t="s">
        <v>1896</v>
      </c>
      <c r="C375" s="26" t="s">
        <v>1897</v>
      </c>
      <c r="D375" s="26" t="s">
        <v>1898</v>
      </c>
      <c r="E375" s="26" t="s">
        <v>87</v>
      </c>
      <c r="F375" s="26">
        <v>1050606580</v>
      </c>
      <c r="G375" s="26" t="s">
        <v>451</v>
      </c>
      <c r="H375" s="26" t="s">
        <v>1426</v>
      </c>
      <c r="I375" s="26" t="s">
        <v>1899</v>
      </c>
      <c r="J375" s="28" t="s">
        <v>91</v>
      </c>
      <c r="K375" s="28"/>
      <c r="L375" s="26" t="s">
        <v>92</v>
      </c>
      <c r="M375" s="28" t="s">
        <v>93</v>
      </c>
      <c r="N375" s="28"/>
      <c r="O375" s="30"/>
      <c r="P375" s="26" t="s">
        <v>123</v>
      </c>
      <c r="Q375" s="30"/>
      <c r="R375" s="28"/>
      <c r="S375" s="28"/>
      <c r="T375" s="28">
        <v>4</v>
      </c>
      <c r="U375" s="28"/>
      <c r="V375" s="28" t="s">
        <v>93</v>
      </c>
      <c r="W375" s="28"/>
      <c r="X375" s="28" t="s">
        <v>95</v>
      </c>
      <c r="Y375" s="31"/>
      <c r="Z375" s="28" t="s">
        <v>91</v>
      </c>
      <c r="AA375" s="28"/>
      <c r="AB375" s="28" t="s">
        <v>93</v>
      </c>
      <c r="AC375" s="28"/>
      <c r="AD375" s="28"/>
      <c r="AE375" s="28" t="s">
        <v>93</v>
      </c>
      <c r="AF375" s="28"/>
      <c r="AG375" s="31"/>
      <c r="AH375" s="28" t="s">
        <v>91</v>
      </c>
      <c r="AI375" s="28"/>
      <c r="AJ375" s="31"/>
      <c r="AK375" s="31"/>
      <c r="AL375" s="28" t="s">
        <v>91</v>
      </c>
      <c r="AM375" s="30"/>
    </row>
    <row r="376" spans="1:39" ht="26.25" customHeight="1" x14ac:dyDescent="0.2">
      <c r="A376" s="29">
        <v>44722.781537673611</v>
      </c>
      <c r="B376" s="26" t="s">
        <v>1867</v>
      </c>
      <c r="C376" s="26" t="s">
        <v>1868</v>
      </c>
      <c r="D376" s="26" t="s">
        <v>1900</v>
      </c>
      <c r="E376" s="26" t="s">
        <v>99</v>
      </c>
      <c r="F376" s="26">
        <v>1070017863</v>
      </c>
      <c r="G376" s="26" t="s">
        <v>179</v>
      </c>
      <c r="H376" s="26" t="s">
        <v>1901</v>
      </c>
      <c r="I376" s="26" t="s">
        <v>1523</v>
      </c>
      <c r="J376" s="28" t="s">
        <v>91</v>
      </c>
      <c r="K376" s="28"/>
      <c r="L376" s="26" t="s">
        <v>1902</v>
      </c>
      <c r="M376" s="28" t="s">
        <v>93</v>
      </c>
      <c r="N376" s="28"/>
      <c r="O376" s="30"/>
      <c r="P376" s="26" t="s">
        <v>104</v>
      </c>
      <c r="Q376" s="30"/>
      <c r="R376" s="28"/>
      <c r="S376" s="28"/>
      <c r="T376" s="28"/>
      <c r="U376" s="28">
        <v>5</v>
      </c>
      <c r="V376" s="28" t="s">
        <v>93</v>
      </c>
      <c r="W376" s="28"/>
      <c r="X376" s="28" t="s">
        <v>95</v>
      </c>
      <c r="Y376" s="31"/>
      <c r="Z376" s="28" t="s">
        <v>91</v>
      </c>
      <c r="AA376" s="28"/>
      <c r="AB376" s="28" t="s">
        <v>93</v>
      </c>
      <c r="AC376" s="28"/>
      <c r="AD376" s="28"/>
      <c r="AE376" s="28" t="s">
        <v>93</v>
      </c>
      <c r="AF376" s="28"/>
      <c r="AG376" s="31"/>
      <c r="AH376" s="28" t="s">
        <v>91</v>
      </c>
      <c r="AI376" s="28"/>
      <c r="AJ376" s="31"/>
      <c r="AK376" s="31"/>
      <c r="AL376" s="28" t="s">
        <v>91</v>
      </c>
      <c r="AM376" s="30"/>
    </row>
    <row r="377" spans="1:39" ht="26.25" customHeight="1" x14ac:dyDescent="0.2">
      <c r="A377" s="29">
        <v>44722.781640694448</v>
      </c>
      <c r="B377" s="26" t="s">
        <v>1903</v>
      </c>
      <c r="C377" s="26" t="s">
        <v>1904</v>
      </c>
      <c r="D377" s="26" t="s">
        <v>1905</v>
      </c>
      <c r="E377" s="26" t="s">
        <v>99</v>
      </c>
      <c r="F377" s="26">
        <v>1069260689</v>
      </c>
      <c r="G377" s="26" t="s">
        <v>127</v>
      </c>
      <c r="H377" s="26" t="s">
        <v>715</v>
      </c>
      <c r="I377" s="26" t="s">
        <v>1906</v>
      </c>
      <c r="J377" s="28"/>
      <c r="K377" s="28" t="s">
        <v>92</v>
      </c>
      <c r="L377" s="26" t="s">
        <v>1907</v>
      </c>
      <c r="M377" s="28"/>
      <c r="N377" s="28" t="s">
        <v>92</v>
      </c>
      <c r="O377" s="26" t="s">
        <v>1907</v>
      </c>
      <c r="P377" s="26" t="s">
        <v>104</v>
      </c>
      <c r="Q377" s="30"/>
      <c r="R377" s="28"/>
      <c r="S377" s="28"/>
      <c r="T377" s="28">
        <v>4</v>
      </c>
      <c r="U377" s="28"/>
      <c r="V377" s="28" t="s">
        <v>93</v>
      </c>
      <c r="W377" s="28"/>
      <c r="X377" s="28" t="s">
        <v>113</v>
      </c>
      <c r="Y377" s="31"/>
      <c r="Z377" s="28" t="s">
        <v>91</v>
      </c>
      <c r="AA377" s="28"/>
      <c r="AB377" s="28" t="s">
        <v>93</v>
      </c>
      <c r="AC377" s="28"/>
      <c r="AD377" s="28"/>
      <c r="AE377" s="28" t="s">
        <v>93</v>
      </c>
      <c r="AF377" s="28"/>
      <c r="AG377" s="31"/>
      <c r="AH377" s="28" t="s">
        <v>91</v>
      </c>
      <c r="AI377" s="28"/>
      <c r="AJ377" s="31"/>
      <c r="AK377" s="31"/>
      <c r="AL377" s="28" t="s">
        <v>91</v>
      </c>
      <c r="AM377" s="30"/>
    </row>
    <row r="378" spans="1:39" ht="26.25" customHeight="1" x14ac:dyDescent="0.2">
      <c r="A378" s="29">
        <v>44722.78181237269</v>
      </c>
      <c r="B378" s="26" t="s">
        <v>1877</v>
      </c>
      <c r="C378" s="26" t="s">
        <v>1878</v>
      </c>
      <c r="D378" s="26" t="s">
        <v>1873</v>
      </c>
      <c r="E378" s="26" t="s">
        <v>99</v>
      </c>
      <c r="F378" s="26">
        <v>1070009151</v>
      </c>
      <c r="G378" s="26" t="s">
        <v>451</v>
      </c>
      <c r="H378" s="26" t="s">
        <v>1908</v>
      </c>
      <c r="I378" s="26" t="s">
        <v>452</v>
      </c>
      <c r="J378" s="28" t="s">
        <v>91</v>
      </c>
      <c r="K378" s="28"/>
      <c r="L378" s="26" t="s">
        <v>242</v>
      </c>
      <c r="M378" s="28" t="s">
        <v>93</v>
      </c>
      <c r="N378" s="28"/>
      <c r="O378" s="30"/>
      <c r="P378" s="26" t="s">
        <v>104</v>
      </c>
      <c r="Q378" s="30"/>
      <c r="R378" s="28"/>
      <c r="S378" s="28"/>
      <c r="T378" s="28"/>
      <c r="U378" s="28">
        <v>5</v>
      </c>
      <c r="V378" s="28" t="s">
        <v>93</v>
      </c>
      <c r="W378" s="28"/>
      <c r="X378" s="28" t="s">
        <v>95</v>
      </c>
      <c r="Y378" s="31"/>
      <c r="Z378" s="28" t="s">
        <v>91</v>
      </c>
      <c r="AA378" s="28"/>
      <c r="AB378" s="28" t="s">
        <v>93</v>
      </c>
      <c r="AC378" s="28"/>
      <c r="AD378" s="28"/>
      <c r="AE378" s="28" t="s">
        <v>93</v>
      </c>
      <c r="AF378" s="28"/>
      <c r="AG378" s="31"/>
      <c r="AH378" s="28" t="s">
        <v>91</v>
      </c>
      <c r="AI378" s="28"/>
      <c r="AJ378" s="31"/>
      <c r="AK378" s="31"/>
      <c r="AL378" s="28" t="s">
        <v>91</v>
      </c>
      <c r="AM378" s="30"/>
    </row>
    <row r="379" spans="1:39" ht="26.25" customHeight="1" x14ac:dyDescent="0.2">
      <c r="A379" s="29">
        <v>44722.78201787037</v>
      </c>
      <c r="B379" s="26" t="s">
        <v>1909</v>
      </c>
      <c r="C379" s="26" t="s">
        <v>1910</v>
      </c>
      <c r="D379" s="26" t="s">
        <v>1911</v>
      </c>
      <c r="E379" s="26" t="s">
        <v>99</v>
      </c>
      <c r="F379" s="26">
        <v>1072653653</v>
      </c>
      <c r="G379" s="26" t="s">
        <v>127</v>
      </c>
      <c r="H379" s="26" t="s">
        <v>1912</v>
      </c>
      <c r="I379" s="26" t="s">
        <v>1913</v>
      </c>
      <c r="J379" s="28" t="s">
        <v>91</v>
      </c>
      <c r="K379" s="28"/>
      <c r="L379" s="26" t="s">
        <v>92</v>
      </c>
      <c r="M379" s="28" t="s">
        <v>93</v>
      </c>
      <c r="N379" s="28"/>
      <c r="O379" s="30"/>
      <c r="P379" s="26" t="s">
        <v>104</v>
      </c>
      <c r="Q379" s="30"/>
      <c r="R379" s="28"/>
      <c r="S379" s="28"/>
      <c r="T379" s="28"/>
      <c r="U379" s="28">
        <v>5</v>
      </c>
      <c r="V379" s="28" t="s">
        <v>93</v>
      </c>
      <c r="W379" s="28"/>
      <c r="X379" s="28" t="s">
        <v>95</v>
      </c>
      <c r="Y379" s="31"/>
      <c r="Z379" s="28" t="s">
        <v>91</v>
      </c>
      <c r="AA379" s="28"/>
      <c r="AB379" s="28" t="s">
        <v>93</v>
      </c>
      <c r="AC379" s="28"/>
      <c r="AD379" s="28"/>
      <c r="AE379" s="28" t="s">
        <v>93</v>
      </c>
      <c r="AF379" s="28"/>
      <c r="AG379" s="31"/>
      <c r="AH379" s="28" t="s">
        <v>91</v>
      </c>
      <c r="AI379" s="28"/>
      <c r="AJ379" s="31"/>
      <c r="AK379" s="31"/>
      <c r="AL379" s="28" t="s">
        <v>91</v>
      </c>
      <c r="AM379" s="30"/>
    </row>
    <row r="380" spans="1:39" ht="26.25" customHeight="1" x14ac:dyDescent="0.2">
      <c r="A380" s="29">
        <v>44722.782254409722</v>
      </c>
      <c r="B380" s="26" t="s">
        <v>1914</v>
      </c>
      <c r="C380" s="26" t="s">
        <v>1915</v>
      </c>
      <c r="D380" s="26" t="s">
        <v>1916</v>
      </c>
      <c r="E380" s="26" t="s">
        <v>99</v>
      </c>
      <c r="F380" s="26">
        <v>1010963294</v>
      </c>
      <c r="G380" s="26" t="s">
        <v>127</v>
      </c>
      <c r="H380" s="26" t="s">
        <v>881</v>
      </c>
      <c r="I380" s="26" t="s">
        <v>1024</v>
      </c>
      <c r="J380" s="28" t="s">
        <v>91</v>
      </c>
      <c r="K380" s="28"/>
      <c r="L380" s="26" t="s">
        <v>92</v>
      </c>
      <c r="M380" s="28" t="s">
        <v>93</v>
      </c>
      <c r="N380" s="28"/>
      <c r="O380" s="30"/>
      <c r="P380" s="26" t="s">
        <v>104</v>
      </c>
      <c r="Q380" s="30"/>
      <c r="R380" s="28"/>
      <c r="S380" s="28"/>
      <c r="T380" s="28"/>
      <c r="U380" s="28">
        <v>5</v>
      </c>
      <c r="V380" s="28" t="s">
        <v>93</v>
      </c>
      <c r="W380" s="28"/>
      <c r="X380" s="28" t="s">
        <v>95</v>
      </c>
      <c r="Y380" s="31"/>
      <c r="Z380" s="28" t="s">
        <v>91</v>
      </c>
      <c r="AA380" s="28"/>
      <c r="AB380" s="28" t="s">
        <v>93</v>
      </c>
      <c r="AC380" s="28"/>
      <c r="AD380" s="28"/>
      <c r="AE380" s="28" t="s">
        <v>93</v>
      </c>
      <c r="AF380" s="28"/>
      <c r="AG380" s="31"/>
      <c r="AH380" s="28" t="s">
        <v>91</v>
      </c>
      <c r="AI380" s="28"/>
      <c r="AJ380" s="31"/>
      <c r="AK380" s="31"/>
      <c r="AL380" s="28" t="s">
        <v>91</v>
      </c>
      <c r="AM380" s="30"/>
    </row>
    <row r="381" spans="1:39" ht="26.25" customHeight="1" x14ac:dyDescent="0.2">
      <c r="A381" s="29">
        <v>44722.783370821759</v>
      </c>
      <c r="B381" s="26" t="s">
        <v>1917</v>
      </c>
      <c r="C381" s="26" t="s">
        <v>1769</v>
      </c>
      <c r="D381" s="26" t="s">
        <v>1918</v>
      </c>
      <c r="E381" s="26" t="s">
        <v>87</v>
      </c>
      <c r="F381" s="26">
        <v>1010762900</v>
      </c>
      <c r="G381" s="26" t="s">
        <v>100</v>
      </c>
      <c r="H381" s="26" t="s">
        <v>1710</v>
      </c>
      <c r="I381" s="26" t="s">
        <v>525</v>
      </c>
      <c r="J381" s="28" t="s">
        <v>91</v>
      </c>
      <c r="K381" s="28"/>
      <c r="L381" s="26" t="s">
        <v>1871</v>
      </c>
      <c r="M381" s="28" t="s">
        <v>93</v>
      </c>
      <c r="N381" s="28"/>
      <c r="O381" s="30"/>
      <c r="P381" s="26" t="s">
        <v>104</v>
      </c>
      <c r="Q381" s="30"/>
      <c r="R381" s="28"/>
      <c r="S381" s="28"/>
      <c r="T381" s="28"/>
      <c r="U381" s="28">
        <v>5</v>
      </c>
      <c r="V381" s="28" t="s">
        <v>93</v>
      </c>
      <c r="W381" s="28"/>
      <c r="X381" s="28" t="s">
        <v>95</v>
      </c>
      <c r="Y381" s="31"/>
      <c r="Z381" s="28" t="s">
        <v>91</v>
      </c>
      <c r="AA381" s="28"/>
      <c r="AB381" s="28" t="s">
        <v>93</v>
      </c>
      <c r="AC381" s="28"/>
      <c r="AD381" s="28"/>
      <c r="AE381" s="28" t="s">
        <v>93</v>
      </c>
      <c r="AF381" s="28"/>
      <c r="AG381" s="31"/>
      <c r="AH381" s="28"/>
      <c r="AI381" s="28" t="s">
        <v>92</v>
      </c>
      <c r="AJ381" s="28" t="s">
        <v>1129</v>
      </c>
      <c r="AK381" s="28" t="s">
        <v>115</v>
      </c>
      <c r="AL381" s="28" t="s">
        <v>91</v>
      </c>
      <c r="AM381" s="30"/>
    </row>
    <row r="382" spans="1:39" ht="26.25" customHeight="1" x14ac:dyDescent="0.2">
      <c r="A382" s="29">
        <v>44722.783596226851</v>
      </c>
      <c r="B382" s="26" t="s">
        <v>1919</v>
      </c>
      <c r="C382" s="26" t="s">
        <v>1920</v>
      </c>
      <c r="D382" s="26" t="s">
        <v>1921</v>
      </c>
      <c r="E382" s="26" t="s">
        <v>99</v>
      </c>
      <c r="F382" s="26">
        <v>1025552032</v>
      </c>
      <c r="G382" s="26" t="s">
        <v>108</v>
      </c>
      <c r="H382" s="26" t="s">
        <v>1416</v>
      </c>
      <c r="I382" s="26" t="s">
        <v>552</v>
      </c>
      <c r="J382" s="28" t="s">
        <v>91</v>
      </c>
      <c r="K382" s="28"/>
      <c r="L382" s="26" t="s">
        <v>1922</v>
      </c>
      <c r="M382" s="28" t="s">
        <v>93</v>
      </c>
      <c r="N382" s="28"/>
      <c r="O382" s="30"/>
      <c r="P382" s="26" t="s">
        <v>94</v>
      </c>
      <c r="Q382" s="30"/>
      <c r="R382" s="28"/>
      <c r="S382" s="28"/>
      <c r="T382" s="28"/>
      <c r="U382" s="28">
        <v>5</v>
      </c>
      <c r="V382" s="28" t="s">
        <v>93</v>
      </c>
      <c r="W382" s="28"/>
      <c r="X382" s="28" t="s">
        <v>95</v>
      </c>
      <c r="Y382" s="31"/>
      <c r="Z382" s="28" t="s">
        <v>91</v>
      </c>
      <c r="AA382" s="28"/>
      <c r="AB382" s="28" t="s">
        <v>93</v>
      </c>
      <c r="AC382" s="28"/>
      <c r="AD382" s="28"/>
      <c r="AE382" s="28" t="s">
        <v>93</v>
      </c>
      <c r="AF382" s="28"/>
      <c r="AG382" s="31"/>
      <c r="AH382" s="28" t="s">
        <v>91</v>
      </c>
      <c r="AI382" s="28"/>
      <c r="AJ382" s="31"/>
      <c r="AK382" s="31"/>
      <c r="AL382" s="28" t="s">
        <v>91</v>
      </c>
      <c r="AM382" s="30"/>
    </row>
    <row r="383" spans="1:39" ht="26.25" customHeight="1" x14ac:dyDescent="0.2">
      <c r="A383" s="29">
        <v>44722.783597245369</v>
      </c>
      <c r="B383" s="26" t="s">
        <v>1923</v>
      </c>
      <c r="C383" s="26" t="s">
        <v>1924</v>
      </c>
      <c r="D383" s="26" t="s">
        <v>1299</v>
      </c>
      <c r="E383" s="26" t="s">
        <v>99</v>
      </c>
      <c r="F383" s="26">
        <v>1141515160</v>
      </c>
      <c r="G383" s="26" t="s">
        <v>127</v>
      </c>
      <c r="H383" s="26" t="s">
        <v>1925</v>
      </c>
      <c r="I383" s="26" t="s">
        <v>412</v>
      </c>
      <c r="J383" s="28" t="s">
        <v>91</v>
      </c>
      <c r="K383" s="28"/>
      <c r="L383" s="26" t="s">
        <v>608</v>
      </c>
      <c r="M383" s="28" t="s">
        <v>93</v>
      </c>
      <c r="N383" s="28"/>
      <c r="O383" s="30"/>
      <c r="P383" s="26" t="s">
        <v>189</v>
      </c>
      <c r="Q383" s="30"/>
      <c r="R383" s="28"/>
      <c r="S383" s="28"/>
      <c r="T383" s="28">
        <v>4</v>
      </c>
      <c r="U383" s="28"/>
      <c r="V383" s="28"/>
      <c r="W383" s="28" t="s">
        <v>92</v>
      </c>
      <c r="X383" s="28" t="s">
        <v>113</v>
      </c>
      <c r="Y383" s="31"/>
      <c r="Z383" s="28"/>
      <c r="AA383" s="28" t="s">
        <v>92</v>
      </c>
      <c r="AB383" s="28"/>
      <c r="AC383" s="28"/>
      <c r="AD383" s="28" t="s">
        <v>83</v>
      </c>
      <c r="AE383" s="28" t="s">
        <v>93</v>
      </c>
      <c r="AF383" s="28"/>
      <c r="AG383" s="31"/>
      <c r="AH383" s="28" t="s">
        <v>91</v>
      </c>
      <c r="AI383" s="28"/>
      <c r="AJ383" s="31"/>
      <c r="AK383" s="31"/>
      <c r="AL383" s="28" t="s">
        <v>91</v>
      </c>
      <c r="AM383" s="30"/>
    </row>
    <row r="384" spans="1:39" ht="26.25" customHeight="1" x14ac:dyDescent="0.2">
      <c r="A384" s="29">
        <v>44722.783608483791</v>
      </c>
      <c r="B384" s="26" t="s">
        <v>1926</v>
      </c>
      <c r="C384" s="26" t="s">
        <v>1927</v>
      </c>
      <c r="D384" s="26" t="s">
        <v>1928</v>
      </c>
      <c r="E384" s="26" t="s">
        <v>99</v>
      </c>
      <c r="F384" s="26">
        <v>1013613641</v>
      </c>
      <c r="G384" s="26" t="s">
        <v>612</v>
      </c>
      <c r="H384" s="26" t="s">
        <v>1929</v>
      </c>
      <c r="I384" s="26" t="s">
        <v>1930</v>
      </c>
      <c r="J384" s="28" t="s">
        <v>91</v>
      </c>
      <c r="K384" s="28"/>
      <c r="L384" s="26" t="s">
        <v>92</v>
      </c>
      <c r="M384" s="28" t="s">
        <v>93</v>
      </c>
      <c r="N384" s="28"/>
      <c r="O384" s="30"/>
      <c r="P384" s="26" t="s">
        <v>123</v>
      </c>
      <c r="Q384" s="30"/>
      <c r="R384" s="28"/>
      <c r="S384" s="28"/>
      <c r="T384" s="28">
        <v>4</v>
      </c>
      <c r="U384" s="28"/>
      <c r="V384" s="28" t="s">
        <v>93</v>
      </c>
      <c r="W384" s="28"/>
      <c r="X384" s="28" t="s">
        <v>113</v>
      </c>
      <c r="Y384" s="31"/>
      <c r="Z384" s="28" t="s">
        <v>91</v>
      </c>
      <c r="AA384" s="28"/>
      <c r="AB384" s="28"/>
      <c r="AC384" s="28"/>
      <c r="AD384" s="28" t="s">
        <v>83</v>
      </c>
      <c r="AE384" s="28" t="s">
        <v>93</v>
      </c>
      <c r="AF384" s="28"/>
      <c r="AG384" s="31"/>
      <c r="AH384" s="28" t="s">
        <v>91</v>
      </c>
      <c r="AI384" s="28"/>
      <c r="AJ384" s="31"/>
      <c r="AK384" s="31"/>
      <c r="AL384" s="28" t="s">
        <v>91</v>
      </c>
      <c r="AM384" s="30"/>
    </row>
    <row r="385" spans="1:39" ht="26.25" customHeight="1" x14ac:dyDescent="0.2">
      <c r="A385" s="29">
        <v>44722.783708657407</v>
      </c>
      <c r="B385" s="26" t="s">
        <v>1831</v>
      </c>
      <c r="C385" s="26" t="s">
        <v>1832</v>
      </c>
      <c r="D385" s="26" t="s">
        <v>434</v>
      </c>
      <c r="E385" s="26" t="s">
        <v>87</v>
      </c>
      <c r="F385" s="26">
        <v>1014892386</v>
      </c>
      <c r="G385" s="26" t="s">
        <v>351</v>
      </c>
      <c r="H385" s="26" t="s">
        <v>1931</v>
      </c>
      <c r="I385" s="26" t="s">
        <v>1932</v>
      </c>
      <c r="J385" s="28" t="s">
        <v>91</v>
      </c>
      <c r="K385" s="28"/>
      <c r="L385" s="26" t="s">
        <v>92</v>
      </c>
      <c r="M385" s="28" t="s">
        <v>93</v>
      </c>
      <c r="N385" s="28"/>
      <c r="O385" s="30"/>
      <c r="P385" s="26" t="s">
        <v>104</v>
      </c>
      <c r="Q385" s="30"/>
      <c r="R385" s="28"/>
      <c r="S385" s="28"/>
      <c r="T385" s="28"/>
      <c r="U385" s="28">
        <v>5</v>
      </c>
      <c r="V385" s="28" t="s">
        <v>93</v>
      </c>
      <c r="W385" s="28"/>
      <c r="X385" s="28" t="s">
        <v>95</v>
      </c>
      <c r="Y385" s="31"/>
      <c r="Z385" s="28" t="s">
        <v>91</v>
      </c>
      <c r="AA385" s="28"/>
      <c r="AB385" s="28" t="s">
        <v>93</v>
      </c>
      <c r="AC385" s="28"/>
      <c r="AD385" s="28"/>
      <c r="AE385" s="28" t="s">
        <v>93</v>
      </c>
      <c r="AF385" s="28"/>
      <c r="AG385" s="31"/>
      <c r="AH385" s="28" t="s">
        <v>91</v>
      </c>
      <c r="AI385" s="28"/>
      <c r="AJ385" s="31"/>
      <c r="AK385" s="31"/>
      <c r="AL385" s="28" t="s">
        <v>91</v>
      </c>
      <c r="AM385" s="30"/>
    </row>
    <row r="386" spans="1:39" ht="26.25" customHeight="1" x14ac:dyDescent="0.2">
      <c r="A386" s="29">
        <v>44722.785352118051</v>
      </c>
      <c r="B386" s="26" t="s">
        <v>1933</v>
      </c>
      <c r="C386" s="26" t="s">
        <v>1934</v>
      </c>
      <c r="D386" s="26" t="s">
        <v>1935</v>
      </c>
      <c r="E386" s="26" t="s">
        <v>99</v>
      </c>
      <c r="F386" s="26">
        <v>1110513170</v>
      </c>
      <c r="G386" s="26" t="s">
        <v>234</v>
      </c>
      <c r="H386" s="26" t="s">
        <v>228</v>
      </c>
      <c r="I386" s="26" t="s">
        <v>1936</v>
      </c>
      <c r="J386" s="28" t="s">
        <v>91</v>
      </c>
      <c r="K386" s="28"/>
      <c r="L386" s="26" t="s">
        <v>1937</v>
      </c>
      <c r="M386" s="28" t="s">
        <v>93</v>
      </c>
      <c r="N386" s="28"/>
      <c r="O386" s="30"/>
      <c r="P386" s="26" t="s">
        <v>123</v>
      </c>
      <c r="Q386" s="30"/>
      <c r="R386" s="28"/>
      <c r="S386" s="28"/>
      <c r="T386" s="28"/>
      <c r="U386" s="28">
        <v>5</v>
      </c>
      <c r="V386" s="28" t="s">
        <v>93</v>
      </c>
      <c r="W386" s="28"/>
      <c r="X386" s="28" t="s">
        <v>95</v>
      </c>
      <c r="Y386" s="31"/>
      <c r="Z386" s="28" t="s">
        <v>91</v>
      </c>
      <c r="AA386" s="28"/>
      <c r="AB386" s="28" t="s">
        <v>93</v>
      </c>
      <c r="AC386" s="28"/>
      <c r="AD386" s="28"/>
      <c r="AE386" s="28" t="s">
        <v>93</v>
      </c>
      <c r="AF386" s="28"/>
      <c r="AG386" s="31"/>
      <c r="AH386" s="28" t="s">
        <v>91</v>
      </c>
      <c r="AI386" s="28"/>
      <c r="AJ386" s="31"/>
      <c r="AK386" s="31"/>
      <c r="AL386" s="28" t="s">
        <v>91</v>
      </c>
      <c r="AM386" s="30"/>
    </row>
    <row r="387" spans="1:39" ht="26.25" customHeight="1" x14ac:dyDescent="0.2">
      <c r="A387" s="29">
        <v>44722.78575693287</v>
      </c>
      <c r="B387" s="26" t="s">
        <v>1938</v>
      </c>
      <c r="C387" s="26" t="s">
        <v>1939</v>
      </c>
      <c r="D387" s="26" t="s">
        <v>1940</v>
      </c>
      <c r="E387" s="26" t="s">
        <v>99</v>
      </c>
      <c r="F387" s="26">
        <v>1027289749</v>
      </c>
      <c r="G387" s="26" t="s">
        <v>100</v>
      </c>
      <c r="H387" s="26" t="s">
        <v>565</v>
      </c>
      <c r="I387" s="26" t="s">
        <v>1941</v>
      </c>
      <c r="J387" s="28" t="s">
        <v>91</v>
      </c>
      <c r="K387" s="28"/>
      <c r="L387" s="26" t="s">
        <v>1942</v>
      </c>
      <c r="M387" s="28"/>
      <c r="N387" s="28" t="s">
        <v>92</v>
      </c>
      <c r="O387" s="26" t="s">
        <v>1943</v>
      </c>
      <c r="P387" s="26" t="s">
        <v>104</v>
      </c>
      <c r="Q387" s="30"/>
      <c r="R387" s="28"/>
      <c r="S387" s="28"/>
      <c r="T387" s="28"/>
      <c r="U387" s="28">
        <v>5</v>
      </c>
      <c r="V387" s="28" t="s">
        <v>93</v>
      </c>
      <c r="W387" s="28"/>
      <c r="X387" s="28" t="s">
        <v>95</v>
      </c>
      <c r="Y387" s="31"/>
      <c r="Z387" s="28" t="s">
        <v>91</v>
      </c>
      <c r="AA387" s="28"/>
      <c r="AB387" s="28" t="s">
        <v>93</v>
      </c>
      <c r="AC387" s="28"/>
      <c r="AD387" s="28"/>
      <c r="AE387" s="28" t="s">
        <v>93</v>
      </c>
      <c r="AF387" s="28"/>
      <c r="AG387" s="31"/>
      <c r="AH387" s="28" t="s">
        <v>91</v>
      </c>
      <c r="AI387" s="28"/>
      <c r="AJ387" s="31"/>
      <c r="AK387" s="31"/>
      <c r="AL387" s="28" t="s">
        <v>91</v>
      </c>
      <c r="AM387" s="30"/>
    </row>
    <row r="388" spans="1:39" ht="26.25" customHeight="1" x14ac:dyDescent="0.2">
      <c r="A388" s="29">
        <v>44722.786655775461</v>
      </c>
      <c r="B388" s="26" t="s">
        <v>1944</v>
      </c>
      <c r="C388" s="26" t="s">
        <v>1945</v>
      </c>
      <c r="D388" s="26" t="s">
        <v>1946</v>
      </c>
      <c r="E388" s="26" t="s">
        <v>99</v>
      </c>
      <c r="F388" s="26">
        <v>1072642241</v>
      </c>
      <c r="G388" s="26" t="s">
        <v>127</v>
      </c>
      <c r="H388" s="26" t="s">
        <v>881</v>
      </c>
      <c r="I388" s="26" t="s">
        <v>1947</v>
      </c>
      <c r="J388" s="28" t="s">
        <v>91</v>
      </c>
      <c r="K388" s="28"/>
      <c r="L388" s="26" t="s">
        <v>92</v>
      </c>
      <c r="M388" s="28" t="s">
        <v>93</v>
      </c>
      <c r="N388" s="28"/>
      <c r="O388" s="30"/>
      <c r="P388" s="26" t="s">
        <v>104</v>
      </c>
      <c r="Q388" s="30"/>
      <c r="R388" s="28"/>
      <c r="S388" s="28"/>
      <c r="T388" s="28"/>
      <c r="U388" s="28">
        <v>5</v>
      </c>
      <c r="V388" s="28" t="s">
        <v>93</v>
      </c>
      <c r="W388" s="28"/>
      <c r="X388" s="28" t="s">
        <v>95</v>
      </c>
      <c r="Y388" s="31"/>
      <c r="Z388" s="28" t="s">
        <v>91</v>
      </c>
      <c r="AA388" s="28"/>
      <c r="AB388" s="28" t="s">
        <v>93</v>
      </c>
      <c r="AC388" s="28"/>
      <c r="AD388" s="28"/>
      <c r="AE388" s="28" t="s">
        <v>93</v>
      </c>
      <c r="AF388" s="28"/>
      <c r="AG388" s="31"/>
      <c r="AH388" s="28" t="s">
        <v>91</v>
      </c>
      <c r="AI388" s="28"/>
      <c r="AJ388" s="31"/>
      <c r="AK388" s="31"/>
      <c r="AL388" s="28" t="s">
        <v>91</v>
      </c>
      <c r="AM388" s="30"/>
    </row>
    <row r="389" spans="1:39" ht="26.25" customHeight="1" x14ac:dyDescent="0.2">
      <c r="A389" s="29">
        <v>44722.787032025459</v>
      </c>
      <c r="B389" s="26" t="s">
        <v>1948</v>
      </c>
      <c r="C389" s="26" t="s">
        <v>1949</v>
      </c>
      <c r="D389" s="26" t="s">
        <v>1950</v>
      </c>
      <c r="E389" s="26" t="s">
        <v>87</v>
      </c>
      <c r="F389" s="26">
        <v>1070020257</v>
      </c>
      <c r="G389" s="26" t="s">
        <v>351</v>
      </c>
      <c r="H389" s="26" t="s">
        <v>1657</v>
      </c>
      <c r="I389" s="26" t="s">
        <v>1724</v>
      </c>
      <c r="J389" s="28" t="s">
        <v>91</v>
      </c>
      <c r="K389" s="28"/>
      <c r="L389" s="26" t="s">
        <v>1951</v>
      </c>
      <c r="M389" s="28" t="s">
        <v>93</v>
      </c>
      <c r="N389" s="28"/>
      <c r="O389" s="30"/>
      <c r="P389" s="26" t="s">
        <v>104</v>
      </c>
      <c r="Q389" s="30"/>
      <c r="R389" s="28"/>
      <c r="S389" s="28"/>
      <c r="T389" s="28"/>
      <c r="U389" s="28">
        <v>5</v>
      </c>
      <c r="V389" s="28" t="s">
        <v>93</v>
      </c>
      <c r="W389" s="28"/>
      <c r="X389" s="28" t="s">
        <v>95</v>
      </c>
      <c r="Y389" s="31"/>
      <c r="Z389" s="28" t="s">
        <v>91</v>
      </c>
      <c r="AA389" s="28"/>
      <c r="AB389" s="28" t="s">
        <v>93</v>
      </c>
      <c r="AC389" s="28"/>
      <c r="AD389" s="28"/>
      <c r="AE389" s="28" t="s">
        <v>93</v>
      </c>
      <c r="AF389" s="28"/>
      <c r="AG389" s="31"/>
      <c r="AH389" s="28" t="s">
        <v>91</v>
      </c>
      <c r="AI389" s="28"/>
      <c r="AJ389" s="31"/>
      <c r="AK389" s="31"/>
      <c r="AL389" s="28" t="s">
        <v>91</v>
      </c>
      <c r="AM389" s="30"/>
    </row>
    <row r="390" spans="1:39" ht="26.25" customHeight="1" x14ac:dyDescent="0.2">
      <c r="A390" s="29">
        <v>44722.787137789353</v>
      </c>
      <c r="B390" s="26" t="s">
        <v>1952</v>
      </c>
      <c r="C390" s="26" t="s">
        <v>576</v>
      </c>
      <c r="D390" s="26" t="s">
        <v>1953</v>
      </c>
      <c r="E390" s="26" t="s">
        <v>99</v>
      </c>
      <c r="F390" s="26">
        <v>1070007962</v>
      </c>
      <c r="G390" s="26" t="s">
        <v>127</v>
      </c>
      <c r="H390" s="26" t="s">
        <v>1954</v>
      </c>
      <c r="I390" s="26" t="s">
        <v>1955</v>
      </c>
      <c r="J390" s="28" t="s">
        <v>91</v>
      </c>
      <c r="K390" s="28"/>
      <c r="L390" s="26" t="s">
        <v>149</v>
      </c>
      <c r="M390" s="28" t="s">
        <v>93</v>
      </c>
      <c r="N390" s="28"/>
      <c r="O390" s="30"/>
      <c r="P390" s="26" t="s">
        <v>104</v>
      </c>
      <c r="Q390" s="30"/>
      <c r="R390" s="28"/>
      <c r="S390" s="28"/>
      <c r="T390" s="28"/>
      <c r="U390" s="28">
        <v>5</v>
      </c>
      <c r="V390" s="28" t="s">
        <v>93</v>
      </c>
      <c r="W390" s="28"/>
      <c r="X390" s="28" t="s">
        <v>95</v>
      </c>
      <c r="Y390" s="31"/>
      <c r="Z390" s="28" t="s">
        <v>91</v>
      </c>
      <c r="AA390" s="28"/>
      <c r="AB390" s="28" t="s">
        <v>93</v>
      </c>
      <c r="AC390" s="28"/>
      <c r="AD390" s="28"/>
      <c r="AE390" s="28" t="s">
        <v>93</v>
      </c>
      <c r="AF390" s="28"/>
      <c r="AG390" s="31"/>
      <c r="AH390" s="28" t="s">
        <v>91</v>
      </c>
      <c r="AI390" s="28"/>
      <c r="AJ390" s="31"/>
      <c r="AK390" s="31"/>
      <c r="AL390" s="28" t="s">
        <v>91</v>
      </c>
      <c r="AM390" s="30"/>
    </row>
    <row r="391" spans="1:39" ht="26.25" customHeight="1" x14ac:dyDescent="0.2">
      <c r="A391" s="29">
        <v>44722.78747210648</v>
      </c>
      <c r="B391" s="26" t="s">
        <v>1867</v>
      </c>
      <c r="C391" s="26" t="s">
        <v>1868</v>
      </c>
      <c r="D391" s="26" t="s">
        <v>338</v>
      </c>
      <c r="E391" s="26" t="s">
        <v>99</v>
      </c>
      <c r="F391" s="26">
        <v>1072658403</v>
      </c>
      <c r="G391" s="26" t="s">
        <v>259</v>
      </c>
      <c r="H391" s="26" t="s">
        <v>1956</v>
      </c>
      <c r="I391" s="26" t="s">
        <v>542</v>
      </c>
      <c r="J391" s="28" t="s">
        <v>91</v>
      </c>
      <c r="K391" s="28"/>
      <c r="L391" s="26" t="s">
        <v>1902</v>
      </c>
      <c r="M391" s="28" t="s">
        <v>93</v>
      </c>
      <c r="N391" s="28"/>
      <c r="O391" s="30"/>
      <c r="P391" s="26" t="s">
        <v>94</v>
      </c>
      <c r="Q391" s="30"/>
      <c r="R391" s="28"/>
      <c r="S391" s="28"/>
      <c r="T391" s="28"/>
      <c r="U391" s="28">
        <v>5</v>
      </c>
      <c r="V391" s="28" t="s">
        <v>93</v>
      </c>
      <c r="W391" s="28"/>
      <c r="X391" s="28" t="s">
        <v>95</v>
      </c>
      <c r="Y391" s="31"/>
      <c r="Z391" s="28" t="s">
        <v>91</v>
      </c>
      <c r="AA391" s="28"/>
      <c r="AB391" s="28" t="s">
        <v>93</v>
      </c>
      <c r="AC391" s="28"/>
      <c r="AD391" s="28"/>
      <c r="AE391" s="28" t="s">
        <v>93</v>
      </c>
      <c r="AF391" s="28"/>
      <c r="AG391" s="31"/>
      <c r="AH391" s="28" t="s">
        <v>91</v>
      </c>
      <c r="AI391" s="28"/>
      <c r="AJ391" s="31"/>
      <c r="AK391" s="31"/>
      <c r="AL391" s="28" t="s">
        <v>91</v>
      </c>
      <c r="AM391" s="30"/>
    </row>
    <row r="392" spans="1:39" ht="26.25" customHeight="1" x14ac:dyDescent="0.2">
      <c r="A392" s="29">
        <v>44722.787771111107</v>
      </c>
      <c r="B392" s="26" t="s">
        <v>1957</v>
      </c>
      <c r="C392" s="26" t="s">
        <v>1958</v>
      </c>
      <c r="D392" s="26" t="s">
        <v>1959</v>
      </c>
      <c r="E392" s="26" t="s">
        <v>99</v>
      </c>
      <c r="F392" s="26">
        <v>1076241689</v>
      </c>
      <c r="G392" s="26" t="s">
        <v>108</v>
      </c>
      <c r="H392" s="26" t="s">
        <v>1960</v>
      </c>
      <c r="I392" s="26" t="s">
        <v>1961</v>
      </c>
      <c r="J392" s="28" t="s">
        <v>91</v>
      </c>
      <c r="K392" s="28"/>
      <c r="L392" s="26" t="s">
        <v>1962</v>
      </c>
      <c r="M392" s="28" t="s">
        <v>93</v>
      </c>
      <c r="N392" s="28"/>
      <c r="O392" s="30"/>
      <c r="P392" s="26" t="s">
        <v>104</v>
      </c>
      <c r="Q392" s="30"/>
      <c r="R392" s="28"/>
      <c r="S392" s="28"/>
      <c r="T392" s="28"/>
      <c r="U392" s="28">
        <v>5</v>
      </c>
      <c r="V392" s="28" t="s">
        <v>93</v>
      </c>
      <c r="W392" s="28"/>
      <c r="X392" s="28" t="s">
        <v>95</v>
      </c>
      <c r="Y392" s="31"/>
      <c r="Z392" s="28" t="s">
        <v>91</v>
      </c>
      <c r="AA392" s="28"/>
      <c r="AB392" s="28" t="s">
        <v>93</v>
      </c>
      <c r="AC392" s="28"/>
      <c r="AD392" s="28"/>
      <c r="AE392" s="28" t="s">
        <v>93</v>
      </c>
      <c r="AF392" s="28"/>
      <c r="AG392" s="31"/>
      <c r="AH392" s="28" t="s">
        <v>91</v>
      </c>
      <c r="AI392" s="28"/>
      <c r="AJ392" s="31"/>
      <c r="AK392" s="31"/>
      <c r="AL392" s="28" t="s">
        <v>91</v>
      </c>
      <c r="AM392" s="30"/>
    </row>
    <row r="393" spans="1:39" ht="26.25" customHeight="1" x14ac:dyDescent="0.2">
      <c r="A393" s="29">
        <v>44722.788322453707</v>
      </c>
      <c r="B393" s="26" t="s">
        <v>1963</v>
      </c>
      <c r="C393" s="26" t="s">
        <v>1964</v>
      </c>
      <c r="D393" s="26" t="s">
        <v>859</v>
      </c>
      <c r="E393" s="26" t="s">
        <v>99</v>
      </c>
      <c r="F393" s="26">
        <v>1076246682</v>
      </c>
      <c r="G393" s="26" t="s">
        <v>108</v>
      </c>
      <c r="H393" s="26" t="s">
        <v>761</v>
      </c>
      <c r="I393" s="26" t="s">
        <v>1965</v>
      </c>
      <c r="J393" s="28"/>
      <c r="K393" s="28" t="s">
        <v>92</v>
      </c>
      <c r="L393" s="26" t="s">
        <v>1966</v>
      </c>
      <c r="M393" s="28" t="s">
        <v>93</v>
      </c>
      <c r="N393" s="28"/>
      <c r="O393" s="30"/>
      <c r="P393" s="26" t="s">
        <v>937</v>
      </c>
      <c r="Q393" s="30"/>
      <c r="R393" s="28"/>
      <c r="S393" s="28">
        <v>3</v>
      </c>
      <c r="T393" s="28"/>
      <c r="U393" s="28"/>
      <c r="V393" s="28" t="s">
        <v>93</v>
      </c>
      <c r="W393" s="28"/>
      <c r="X393" s="28" t="s">
        <v>113</v>
      </c>
      <c r="Y393" s="31"/>
      <c r="Z393" s="28"/>
      <c r="AA393" s="28" t="s">
        <v>92</v>
      </c>
      <c r="AB393" s="28"/>
      <c r="AC393" s="28"/>
      <c r="AD393" s="28" t="s">
        <v>83</v>
      </c>
      <c r="AE393" s="28" t="s">
        <v>93</v>
      </c>
      <c r="AF393" s="28"/>
      <c r="AG393" s="31"/>
      <c r="AH393" s="28" t="s">
        <v>91</v>
      </c>
      <c r="AI393" s="28"/>
      <c r="AJ393" s="31"/>
      <c r="AK393" s="31"/>
      <c r="AL393" s="28" t="s">
        <v>91</v>
      </c>
      <c r="AM393" s="30"/>
    </row>
    <row r="394" spans="1:39" ht="26.25" customHeight="1" x14ac:dyDescent="0.2">
      <c r="A394" s="29">
        <v>44722.78854425926</v>
      </c>
      <c r="B394" s="26" t="s">
        <v>1768</v>
      </c>
      <c r="C394" s="26" t="s">
        <v>1769</v>
      </c>
      <c r="D394" s="26" t="s">
        <v>1918</v>
      </c>
      <c r="E394" s="26" t="s">
        <v>87</v>
      </c>
      <c r="F394" s="26">
        <v>1010762900</v>
      </c>
      <c r="G394" s="26" t="s">
        <v>208</v>
      </c>
      <c r="H394" s="26" t="s">
        <v>1967</v>
      </c>
      <c r="I394" s="26" t="s">
        <v>1053</v>
      </c>
      <c r="J394" s="28" t="s">
        <v>91</v>
      </c>
      <c r="K394" s="28"/>
      <c r="L394" s="26" t="s">
        <v>1871</v>
      </c>
      <c r="M394" s="28" t="s">
        <v>93</v>
      </c>
      <c r="N394" s="28"/>
      <c r="O394" s="30"/>
      <c r="P394" s="26" t="s">
        <v>547</v>
      </c>
      <c r="Q394" s="30"/>
      <c r="R394" s="28"/>
      <c r="S394" s="28"/>
      <c r="T394" s="28"/>
      <c r="U394" s="28">
        <v>5</v>
      </c>
      <c r="V394" s="28" t="s">
        <v>93</v>
      </c>
      <c r="W394" s="28"/>
      <c r="X394" s="28" t="s">
        <v>95</v>
      </c>
      <c r="Y394" s="31"/>
      <c r="Z394" s="28" t="s">
        <v>91</v>
      </c>
      <c r="AA394" s="28"/>
      <c r="AB394" s="28"/>
      <c r="AC394" s="28"/>
      <c r="AD394" s="28" t="s">
        <v>83</v>
      </c>
      <c r="AE394" s="28" t="s">
        <v>93</v>
      </c>
      <c r="AF394" s="28"/>
      <c r="AG394" s="31"/>
      <c r="AH394" s="28"/>
      <c r="AI394" s="28" t="s">
        <v>92</v>
      </c>
      <c r="AJ394" s="28" t="s">
        <v>675</v>
      </c>
      <c r="AK394" s="28" t="s">
        <v>115</v>
      </c>
      <c r="AL394" s="28" t="s">
        <v>91</v>
      </c>
      <c r="AM394" s="30"/>
    </row>
    <row r="395" spans="1:39" ht="26.25" customHeight="1" x14ac:dyDescent="0.2">
      <c r="A395" s="29">
        <v>44722.788563761569</v>
      </c>
      <c r="B395" s="26" t="s">
        <v>1933</v>
      </c>
      <c r="C395" s="26" t="s">
        <v>1934</v>
      </c>
      <c r="D395" s="26" t="s">
        <v>1968</v>
      </c>
      <c r="E395" s="26" t="s">
        <v>99</v>
      </c>
      <c r="F395" s="26">
        <v>1110564737</v>
      </c>
      <c r="G395" s="26" t="s">
        <v>369</v>
      </c>
      <c r="H395" s="26" t="s">
        <v>1969</v>
      </c>
      <c r="I395" s="26" t="s">
        <v>1970</v>
      </c>
      <c r="J395" s="28" t="s">
        <v>91</v>
      </c>
      <c r="K395" s="28"/>
      <c r="L395" s="26" t="s">
        <v>92</v>
      </c>
      <c r="M395" s="28" t="s">
        <v>93</v>
      </c>
      <c r="N395" s="28"/>
      <c r="O395" s="30"/>
      <c r="P395" s="26" t="s">
        <v>203</v>
      </c>
      <c r="Q395" s="30"/>
      <c r="R395" s="28"/>
      <c r="S395" s="28"/>
      <c r="T395" s="28">
        <v>4</v>
      </c>
      <c r="U395" s="28"/>
      <c r="V395" s="28" t="s">
        <v>93</v>
      </c>
      <c r="W395" s="28"/>
      <c r="X395" s="28" t="s">
        <v>95</v>
      </c>
      <c r="Y395" s="31"/>
      <c r="Z395" s="28" t="s">
        <v>91</v>
      </c>
      <c r="AA395" s="28"/>
      <c r="AB395" s="28" t="s">
        <v>93</v>
      </c>
      <c r="AC395" s="28"/>
      <c r="AD395" s="28"/>
      <c r="AE395" s="28" t="s">
        <v>93</v>
      </c>
      <c r="AF395" s="28"/>
      <c r="AG395" s="31"/>
      <c r="AH395" s="28" t="s">
        <v>91</v>
      </c>
      <c r="AI395" s="28"/>
      <c r="AJ395" s="31"/>
      <c r="AK395" s="31"/>
      <c r="AL395" s="28" t="s">
        <v>91</v>
      </c>
      <c r="AM395" s="30"/>
    </row>
    <row r="396" spans="1:39" ht="26.25" customHeight="1" x14ac:dyDescent="0.2">
      <c r="A396" s="29">
        <v>44722.789317002316</v>
      </c>
      <c r="B396" s="26" t="s">
        <v>1672</v>
      </c>
      <c r="C396" s="26" t="s">
        <v>1673</v>
      </c>
      <c r="D396" s="26" t="s">
        <v>1709</v>
      </c>
      <c r="E396" s="26" t="s">
        <v>99</v>
      </c>
      <c r="F396" s="26">
        <v>1072712977</v>
      </c>
      <c r="G396" s="26" t="s">
        <v>127</v>
      </c>
      <c r="H396" s="26">
        <v>7</v>
      </c>
      <c r="I396" s="26" t="s">
        <v>1876</v>
      </c>
      <c r="J396" s="28" t="s">
        <v>91</v>
      </c>
      <c r="K396" s="28"/>
      <c r="L396" s="26" t="s">
        <v>92</v>
      </c>
      <c r="M396" s="28" t="s">
        <v>93</v>
      </c>
      <c r="N396" s="28"/>
      <c r="O396" s="30"/>
      <c r="P396" s="26" t="s">
        <v>447</v>
      </c>
      <c r="Q396" s="30"/>
      <c r="R396" s="28"/>
      <c r="S396" s="28"/>
      <c r="T396" s="28"/>
      <c r="U396" s="28">
        <v>5</v>
      </c>
      <c r="V396" s="28" t="s">
        <v>93</v>
      </c>
      <c r="W396" s="28"/>
      <c r="X396" s="28" t="s">
        <v>95</v>
      </c>
      <c r="Y396" s="31"/>
      <c r="Z396" s="28" t="s">
        <v>91</v>
      </c>
      <c r="AA396" s="28"/>
      <c r="AB396" s="28"/>
      <c r="AC396" s="28"/>
      <c r="AD396" s="28" t="s">
        <v>83</v>
      </c>
      <c r="AE396" s="28" t="s">
        <v>93</v>
      </c>
      <c r="AF396" s="28"/>
      <c r="AG396" s="31"/>
      <c r="AH396" s="28" t="s">
        <v>91</v>
      </c>
      <c r="AI396" s="28"/>
      <c r="AJ396" s="31"/>
      <c r="AK396" s="31"/>
      <c r="AL396" s="28" t="s">
        <v>91</v>
      </c>
      <c r="AM396" s="30"/>
    </row>
    <row r="397" spans="1:39" ht="26.25" customHeight="1" x14ac:dyDescent="0.2">
      <c r="A397" s="29">
        <v>44722.790136585652</v>
      </c>
      <c r="B397" s="26" t="s">
        <v>1971</v>
      </c>
      <c r="C397" s="26" t="s">
        <v>1972</v>
      </c>
      <c r="D397" s="26" t="s">
        <v>1973</v>
      </c>
      <c r="E397" s="26" t="s">
        <v>119</v>
      </c>
      <c r="F397" s="26">
        <v>1070021752</v>
      </c>
      <c r="G397" s="26" t="s">
        <v>396</v>
      </c>
      <c r="H397" s="26" t="s">
        <v>1134</v>
      </c>
      <c r="I397" s="26" t="s">
        <v>1974</v>
      </c>
      <c r="J397" s="28" t="s">
        <v>91</v>
      </c>
      <c r="K397" s="28"/>
      <c r="L397" s="26" t="s">
        <v>1975</v>
      </c>
      <c r="M397" s="28" t="s">
        <v>93</v>
      </c>
      <c r="N397" s="28"/>
      <c r="O397" s="30"/>
      <c r="P397" s="26" t="s">
        <v>104</v>
      </c>
      <c r="Q397" s="30"/>
      <c r="R397" s="28"/>
      <c r="S397" s="28"/>
      <c r="T397" s="28"/>
      <c r="U397" s="28">
        <v>5</v>
      </c>
      <c r="V397" s="28" t="s">
        <v>93</v>
      </c>
      <c r="W397" s="28"/>
      <c r="X397" s="28" t="s">
        <v>95</v>
      </c>
      <c r="Y397" s="31"/>
      <c r="Z397" s="28" t="s">
        <v>91</v>
      </c>
      <c r="AA397" s="28"/>
      <c r="AB397" s="28" t="s">
        <v>93</v>
      </c>
      <c r="AC397" s="28"/>
      <c r="AD397" s="28"/>
      <c r="AE397" s="28" t="s">
        <v>93</v>
      </c>
      <c r="AF397" s="28"/>
      <c r="AG397" s="31"/>
      <c r="AH397" s="28" t="s">
        <v>91</v>
      </c>
      <c r="AI397" s="28"/>
      <c r="AJ397" s="31"/>
      <c r="AK397" s="31"/>
      <c r="AL397" s="28" t="s">
        <v>91</v>
      </c>
      <c r="AM397" s="30"/>
    </row>
    <row r="398" spans="1:39" ht="26.25" customHeight="1" x14ac:dyDescent="0.2">
      <c r="A398" s="29">
        <v>44722.791127141201</v>
      </c>
      <c r="B398" s="26" t="s">
        <v>1976</v>
      </c>
      <c r="C398" s="26" t="s">
        <v>1977</v>
      </c>
      <c r="D398" s="26" t="s">
        <v>1978</v>
      </c>
      <c r="E398" s="26" t="s">
        <v>119</v>
      </c>
      <c r="F398" s="26">
        <v>79824599</v>
      </c>
      <c r="G398" s="26" t="s">
        <v>451</v>
      </c>
      <c r="H398" s="26" t="s">
        <v>332</v>
      </c>
      <c r="I398" s="26" t="s">
        <v>1979</v>
      </c>
      <c r="J398" s="28"/>
      <c r="K398" s="28" t="s">
        <v>92</v>
      </c>
      <c r="L398" s="26" t="s">
        <v>1980</v>
      </c>
      <c r="M398" s="28" t="s">
        <v>93</v>
      </c>
      <c r="N398" s="28"/>
      <c r="O398" s="30"/>
      <c r="P398" s="26" t="s">
        <v>94</v>
      </c>
      <c r="Q398" s="30"/>
      <c r="R398" s="28"/>
      <c r="S398" s="28"/>
      <c r="T398" s="28"/>
      <c r="U398" s="28">
        <v>5</v>
      </c>
      <c r="V398" s="28" t="s">
        <v>93</v>
      </c>
      <c r="W398" s="28"/>
      <c r="X398" s="28" t="s">
        <v>95</v>
      </c>
      <c r="Y398" s="31"/>
      <c r="Z398" s="28" t="s">
        <v>91</v>
      </c>
      <c r="AA398" s="28"/>
      <c r="AB398" s="28" t="s">
        <v>93</v>
      </c>
      <c r="AC398" s="28"/>
      <c r="AD398" s="28"/>
      <c r="AE398" s="28" t="s">
        <v>93</v>
      </c>
      <c r="AF398" s="28"/>
      <c r="AG398" s="31"/>
      <c r="AH398" s="28" t="s">
        <v>91</v>
      </c>
      <c r="AI398" s="28"/>
      <c r="AJ398" s="31"/>
      <c r="AK398" s="31"/>
      <c r="AL398" s="28" t="s">
        <v>91</v>
      </c>
      <c r="AM398" s="30"/>
    </row>
    <row r="399" spans="1:39" ht="26.25" customHeight="1" x14ac:dyDescent="0.2">
      <c r="A399" s="29">
        <v>44722.791469444448</v>
      </c>
      <c r="B399" s="26" t="s">
        <v>1981</v>
      </c>
      <c r="C399" s="26" t="s">
        <v>1982</v>
      </c>
      <c r="D399" s="26" t="s">
        <v>1983</v>
      </c>
      <c r="E399" s="26" t="s">
        <v>99</v>
      </c>
      <c r="F399" s="26">
        <v>1072655079</v>
      </c>
      <c r="G399" s="26" t="s">
        <v>127</v>
      </c>
      <c r="H399" s="26" t="s">
        <v>715</v>
      </c>
      <c r="I399" s="26" t="s">
        <v>1984</v>
      </c>
      <c r="J399" s="28" t="s">
        <v>91</v>
      </c>
      <c r="K399" s="28"/>
      <c r="L399" s="26" t="s">
        <v>242</v>
      </c>
      <c r="M399" s="28" t="s">
        <v>93</v>
      </c>
      <c r="N399" s="28"/>
      <c r="O399" s="30"/>
      <c r="P399" s="26" t="s">
        <v>104</v>
      </c>
      <c r="Q399" s="30"/>
      <c r="R399" s="28"/>
      <c r="S399" s="28"/>
      <c r="T399" s="28">
        <v>4</v>
      </c>
      <c r="U399" s="28"/>
      <c r="V399" s="28" t="s">
        <v>93</v>
      </c>
      <c r="W399" s="28"/>
      <c r="X399" s="28" t="s">
        <v>95</v>
      </c>
      <c r="Y399" s="31"/>
      <c r="Z399" s="28" t="s">
        <v>91</v>
      </c>
      <c r="AA399" s="28"/>
      <c r="AB399" s="28" t="s">
        <v>93</v>
      </c>
      <c r="AC399" s="28"/>
      <c r="AD399" s="28"/>
      <c r="AE399" s="28" t="s">
        <v>93</v>
      </c>
      <c r="AF399" s="28"/>
      <c r="AG399" s="31"/>
      <c r="AH399" s="28"/>
      <c r="AI399" s="28" t="s">
        <v>92</v>
      </c>
      <c r="AJ399" s="28" t="s">
        <v>1985</v>
      </c>
      <c r="AK399" s="28" t="s">
        <v>1473</v>
      </c>
      <c r="AL399" s="28" t="s">
        <v>91</v>
      </c>
      <c r="AM399" s="30"/>
    </row>
    <row r="400" spans="1:39" ht="26.25" customHeight="1" x14ac:dyDescent="0.2">
      <c r="A400" s="29">
        <v>44722.79213746528</v>
      </c>
      <c r="B400" s="26" t="s">
        <v>1963</v>
      </c>
      <c r="C400" s="26" t="s">
        <v>1986</v>
      </c>
      <c r="D400" s="26" t="s">
        <v>1889</v>
      </c>
      <c r="E400" s="26" t="s">
        <v>99</v>
      </c>
      <c r="F400" s="26">
        <v>1076740799</v>
      </c>
      <c r="G400" s="26" t="s">
        <v>351</v>
      </c>
      <c r="H400" s="26" t="s">
        <v>1987</v>
      </c>
      <c r="I400" s="26" t="s">
        <v>716</v>
      </c>
      <c r="J400" s="28" t="s">
        <v>91</v>
      </c>
      <c r="K400" s="28"/>
      <c r="L400" s="26" t="s">
        <v>92</v>
      </c>
      <c r="M400" s="28" t="s">
        <v>93</v>
      </c>
      <c r="N400" s="28"/>
      <c r="O400" s="30"/>
      <c r="P400" s="26" t="s">
        <v>1988</v>
      </c>
      <c r="Q400" s="30"/>
      <c r="R400" s="28"/>
      <c r="S400" s="28"/>
      <c r="T400" s="28">
        <v>4</v>
      </c>
      <c r="U400" s="28"/>
      <c r="V400" s="28" t="s">
        <v>93</v>
      </c>
      <c r="W400" s="28"/>
      <c r="X400" s="28" t="s">
        <v>95</v>
      </c>
      <c r="Y400" s="31"/>
      <c r="Z400" s="28" t="s">
        <v>91</v>
      </c>
      <c r="AA400" s="28"/>
      <c r="AB400" s="28" t="s">
        <v>93</v>
      </c>
      <c r="AC400" s="28"/>
      <c r="AD400" s="28"/>
      <c r="AE400" s="28" t="s">
        <v>93</v>
      </c>
      <c r="AF400" s="28"/>
      <c r="AG400" s="31"/>
      <c r="AH400" s="28" t="s">
        <v>91</v>
      </c>
      <c r="AI400" s="28"/>
      <c r="AJ400" s="31"/>
      <c r="AK400" s="31"/>
      <c r="AL400" s="28" t="s">
        <v>91</v>
      </c>
      <c r="AM400" s="30"/>
    </row>
    <row r="401" spans="1:39" ht="26.25" customHeight="1" x14ac:dyDescent="0.2">
      <c r="A401" s="29">
        <v>44722.792235844907</v>
      </c>
      <c r="B401" s="26" t="s">
        <v>1768</v>
      </c>
      <c r="C401" s="26" t="s">
        <v>1769</v>
      </c>
      <c r="D401" s="26" t="s">
        <v>1918</v>
      </c>
      <c r="E401" s="26" t="s">
        <v>87</v>
      </c>
      <c r="F401" s="26">
        <v>1010762900</v>
      </c>
      <c r="G401" s="26" t="s">
        <v>369</v>
      </c>
      <c r="H401" s="26" t="s">
        <v>1989</v>
      </c>
      <c r="I401" s="26" t="s">
        <v>785</v>
      </c>
      <c r="J401" s="28" t="s">
        <v>91</v>
      </c>
      <c r="K401" s="28"/>
      <c r="L401" s="26" t="s">
        <v>1871</v>
      </c>
      <c r="M401" s="28" t="s">
        <v>93</v>
      </c>
      <c r="N401" s="28"/>
      <c r="O401" s="30"/>
      <c r="P401" s="26" t="s">
        <v>198</v>
      </c>
      <c r="Q401" s="30"/>
      <c r="R401" s="28"/>
      <c r="S401" s="28"/>
      <c r="T401" s="28"/>
      <c r="U401" s="28">
        <v>5</v>
      </c>
      <c r="V401" s="28" t="s">
        <v>93</v>
      </c>
      <c r="W401" s="28"/>
      <c r="X401" s="28" t="s">
        <v>95</v>
      </c>
      <c r="Y401" s="31"/>
      <c r="Z401" s="28" t="s">
        <v>91</v>
      </c>
      <c r="AA401" s="28"/>
      <c r="AB401" s="28"/>
      <c r="AC401" s="28"/>
      <c r="AD401" s="28" t="s">
        <v>83</v>
      </c>
      <c r="AE401" s="28" t="s">
        <v>93</v>
      </c>
      <c r="AF401" s="28"/>
      <c r="AG401" s="31"/>
      <c r="AH401" s="28"/>
      <c r="AI401" s="28" t="s">
        <v>92</v>
      </c>
      <c r="AJ401" s="28" t="s">
        <v>157</v>
      </c>
      <c r="AK401" s="28" t="s">
        <v>1990</v>
      </c>
      <c r="AL401" s="28" t="s">
        <v>91</v>
      </c>
      <c r="AM401" s="30"/>
    </row>
    <row r="402" spans="1:39" ht="26.25" customHeight="1" x14ac:dyDescent="0.2">
      <c r="A402" s="29">
        <v>44722.79356262731</v>
      </c>
      <c r="B402" s="26" t="s">
        <v>1991</v>
      </c>
      <c r="C402" s="26" t="s">
        <v>1992</v>
      </c>
      <c r="D402" s="26" t="s">
        <v>760</v>
      </c>
      <c r="E402" s="26" t="s">
        <v>87</v>
      </c>
      <c r="F402" s="26">
        <v>1013021310</v>
      </c>
      <c r="G402" s="26" t="s">
        <v>1585</v>
      </c>
      <c r="H402" s="26" t="s">
        <v>1993</v>
      </c>
      <c r="I402" s="26" t="s">
        <v>1994</v>
      </c>
      <c r="J402" s="28" t="s">
        <v>91</v>
      </c>
      <c r="K402" s="28"/>
      <c r="L402" s="26" t="s">
        <v>242</v>
      </c>
      <c r="M402" s="28" t="s">
        <v>93</v>
      </c>
      <c r="N402" s="28"/>
      <c r="O402" s="30"/>
      <c r="P402" s="26" t="s">
        <v>123</v>
      </c>
      <c r="Q402" s="30"/>
      <c r="R402" s="28"/>
      <c r="S402" s="28">
        <v>3</v>
      </c>
      <c r="T402" s="28"/>
      <c r="U402" s="28"/>
      <c r="V402" s="28"/>
      <c r="W402" s="28" t="s">
        <v>92</v>
      </c>
      <c r="X402" s="28" t="s">
        <v>113</v>
      </c>
      <c r="Y402" s="31"/>
      <c r="Z402" s="28"/>
      <c r="AA402" s="28" t="s">
        <v>92</v>
      </c>
      <c r="AB402" s="28"/>
      <c r="AC402" s="28" t="s">
        <v>92</v>
      </c>
      <c r="AD402" s="28"/>
      <c r="AE402" s="28" t="s">
        <v>93</v>
      </c>
      <c r="AF402" s="28"/>
      <c r="AG402" s="31"/>
      <c r="AH402" s="28" t="s">
        <v>91</v>
      </c>
      <c r="AI402" s="28"/>
      <c r="AJ402" s="31"/>
      <c r="AK402" s="31"/>
      <c r="AL402" s="28" t="s">
        <v>91</v>
      </c>
      <c r="AM402" s="30"/>
    </row>
    <row r="403" spans="1:39" ht="26.25" customHeight="1" x14ac:dyDescent="0.2">
      <c r="A403" s="29">
        <v>44722.79363738426</v>
      </c>
      <c r="B403" s="26" t="s">
        <v>1995</v>
      </c>
      <c r="C403" s="26" t="s">
        <v>1996</v>
      </c>
      <c r="D403" s="26" t="s">
        <v>1997</v>
      </c>
      <c r="E403" s="26" t="s">
        <v>87</v>
      </c>
      <c r="F403" s="26">
        <v>1011241002</v>
      </c>
      <c r="G403" s="26" t="s">
        <v>127</v>
      </c>
      <c r="H403" s="26" t="s">
        <v>1875</v>
      </c>
      <c r="I403" s="26" t="s">
        <v>1443</v>
      </c>
      <c r="J403" s="28" t="s">
        <v>91</v>
      </c>
      <c r="K403" s="28"/>
      <c r="L403" s="26" t="s">
        <v>1998</v>
      </c>
      <c r="M403" s="28"/>
      <c r="N403" s="28" t="s">
        <v>92</v>
      </c>
      <c r="O403" s="26" t="s">
        <v>1999</v>
      </c>
      <c r="P403" s="26" t="s">
        <v>94</v>
      </c>
      <c r="Q403" s="30"/>
      <c r="R403" s="28"/>
      <c r="S403" s="28"/>
      <c r="T403" s="28"/>
      <c r="U403" s="28">
        <v>5</v>
      </c>
      <c r="V403" s="28" t="s">
        <v>93</v>
      </c>
      <c r="W403" s="28"/>
      <c r="X403" s="28" t="s">
        <v>95</v>
      </c>
      <c r="Y403" s="31"/>
      <c r="Z403" s="28" t="s">
        <v>91</v>
      </c>
      <c r="AA403" s="28"/>
      <c r="AB403" s="28" t="s">
        <v>93</v>
      </c>
      <c r="AC403" s="28"/>
      <c r="AD403" s="28"/>
      <c r="AE403" s="28" t="s">
        <v>93</v>
      </c>
      <c r="AF403" s="28"/>
      <c r="AG403" s="31"/>
      <c r="AH403" s="28" t="s">
        <v>91</v>
      </c>
      <c r="AI403" s="28"/>
      <c r="AJ403" s="31"/>
      <c r="AK403" s="31"/>
      <c r="AL403" s="28" t="s">
        <v>91</v>
      </c>
      <c r="AM403" s="30"/>
    </row>
    <row r="404" spans="1:39" ht="26.25" customHeight="1" x14ac:dyDescent="0.2">
      <c r="A404" s="29">
        <v>44722.793985277778</v>
      </c>
      <c r="B404" s="26" t="s">
        <v>2000</v>
      </c>
      <c r="C404" s="26" t="s">
        <v>2001</v>
      </c>
      <c r="D404" s="26" t="s">
        <v>2002</v>
      </c>
      <c r="E404" s="26" t="s">
        <v>99</v>
      </c>
      <c r="F404" s="26">
        <v>1073484675</v>
      </c>
      <c r="G404" s="26" t="s">
        <v>127</v>
      </c>
      <c r="H404" s="26">
        <v>2013</v>
      </c>
      <c r="I404" s="26" t="s">
        <v>2003</v>
      </c>
      <c r="J404" s="28" t="s">
        <v>91</v>
      </c>
      <c r="K404" s="28"/>
      <c r="L404" s="26" t="s">
        <v>2004</v>
      </c>
      <c r="M404" s="28" t="s">
        <v>93</v>
      </c>
      <c r="N404" s="28"/>
      <c r="O404" s="30"/>
      <c r="P404" s="26" t="s">
        <v>327</v>
      </c>
      <c r="Q404" s="30"/>
      <c r="R404" s="28"/>
      <c r="S404" s="28"/>
      <c r="T404" s="28"/>
      <c r="U404" s="28">
        <v>5</v>
      </c>
      <c r="V404" s="28" t="s">
        <v>93</v>
      </c>
      <c r="W404" s="28"/>
      <c r="X404" s="28" t="s">
        <v>95</v>
      </c>
      <c r="Y404" s="31"/>
      <c r="Z404" s="28" t="s">
        <v>91</v>
      </c>
      <c r="AA404" s="28"/>
      <c r="AB404" s="28" t="s">
        <v>93</v>
      </c>
      <c r="AC404" s="28"/>
      <c r="AD404" s="28"/>
      <c r="AE404" s="28" t="s">
        <v>93</v>
      </c>
      <c r="AF404" s="28"/>
      <c r="AG404" s="31"/>
      <c r="AH404" s="28" t="s">
        <v>91</v>
      </c>
      <c r="AI404" s="28"/>
      <c r="AJ404" s="31"/>
      <c r="AK404" s="31"/>
      <c r="AL404" s="28" t="s">
        <v>91</v>
      </c>
      <c r="AM404" s="30"/>
    </row>
    <row r="405" spans="1:39" ht="26.25" customHeight="1" x14ac:dyDescent="0.2">
      <c r="A405" s="29">
        <v>44722.794206331018</v>
      </c>
      <c r="B405" s="26" t="s">
        <v>2005</v>
      </c>
      <c r="C405" s="26" t="s">
        <v>2006</v>
      </c>
      <c r="D405" s="26" t="s">
        <v>760</v>
      </c>
      <c r="E405" s="26" t="s">
        <v>99</v>
      </c>
      <c r="F405" s="26">
        <v>1070009352</v>
      </c>
      <c r="G405" s="26" t="s">
        <v>127</v>
      </c>
      <c r="H405" s="26" t="s">
        <v>405</v>
      </c>
      <c r="I405" s="26" t="s">
        <v>2007</v>
      </c>
      <c r="J405" s="28" t="s">
        <v>91</v>
      </c>
      <c r="K405" s="28"/>
      <c r="L405" s="26" t="s">
        <v>92</v>
      </c>
      <c r="M405" s="28" t="s">
        <v>93</v>
      </c>
      <c r="N405" s="28"/>
      <c r="O405" s="30"/>
      <c r="P405" s="26" t="s">
        <v>123</v>
      </c>
      <c r="Q405" s="30"/>
      <c r="R405" s="28"/>
      <c r="S405" s="28"/>
      <c r="T405" s="28"/>
      <c r="U405" s="28">
        <v>5</v>
      </c>
      <c r="V405" s="28" t="s">
        <v>93</v>
      </c>
      <c r="W405" s="28"/>
      <c r="X405" s="28" t="s">
        <v>95</v>
      </c>
      <c r="Y405" s="31"/>
      <c r="Z405" s="28" t="s">
        <v>91</v>
      </c>
      <c r="AA405" s="28"/>
      <c r="AB405" s="28" t="s">
        <v>93</v>
      </c>
      <c r="AC405" s="28"/>
      <c r="AD405" s="28"/>
      <c r="AE405" s="28" t="s">
        <v>93</v>
      </c>
      <c r="AF405" s="28"/>
      <c r="AG405" s="31"/>
      <c r="AH405" s="28" t="s">
        <v>91</v>
      </c>
      <c r="AI405" s="28"/>
      <c r="AJ405" s="31"/>
      <c r="AK405" s="31"/>
      <c r="AL405" s="28" t="s">
        <v>91</v>
      </c>
      <c r="AM405" s="30"/>
    </row>
    <row r="406" spans="1:39" ht="26.25" customHeight="1" x14ac:dyDescent="0.2">
      <c r="A406" s="29">
        <v>44722.79446907407</v>
      </c>
      <c r="B406" s="26" t="s">
        <v>2008</v>
      </c>
      <c r="C406" s="26" t="s">
        <v>2009</v>
      </c>
      <c r="D406" s="26" t="s">
        <v>2010</v>
      </c>
      <c r="E406" s="26" t="s">
        <v>99</v>
      </c>
      <c r="F406" s="26">
        <v>1070015554</v>
      </c>
      <c r="G406" s="26" t="s">
        <v>140</v>
      </c>
      <c r="H406" s="26" t="s">
        <v>1426</v>
      </c>
      <c r="I406" s="26" t="s">
        <v>2011</v>
      </c>
      <c r="J406" s="28" t="s">
        <v>91</v>
      </c>
      <c r="K406" s="28"/>
      <c r="L406" s="26" t="s">
        <v>92</v>
      </c>
      <c r="M406" s="28" t="s">
        <v>93</v>
      </c>
      <c r="N406" s="28"/>
      <c r="O406" s="30"/>
      <c r="P406" s="26" t="s">
        <v>123</v>
      </c>
      <c r="Q406" s="30"/>
      <c r="R406" s="28"/>
      <c r="S406" s="28"/>
      <c r="T406" s="28"/>
      <c r="U406" s="28">
        <v>5</v>
      </c>
      <c r="V406" s="28" t="s">
        <v>93</v>
      </c>
      <c r="W406" s="28"/>
      <c r="X406" s="28" t="s">
        <v>95</v>
      </c>
      <c r="Y406" s="31"/>
      <c r="Z406" s="28" t="s">
        <v>91</v>
      </c>
      <c r="AA406" s="28"/>
      <c r="AB406" s="28" t="s">
        <v>93</v>
      </c>
      <c r="AC406" s="28"/>
      <c r="AD406" s="28"/>
      <c r="AE406" s="28" t="s">
        <v>93</v>
      </c>
      <c r="AF406" s="28"/>
      <c r="AG406" s="31"/>
      <c r="AH406" s="28" t="s">
        <v>91</v>
      </c>
      <c r="AI406" s="28"/>
      <c r="AJ406" s="31"/>
      <c r="AK406" s="31"/>
      <c r="AL406" s="28" t="s">
        <v>91</v>
      </c>
      <c r="AM406" s="30"/>
    </row>
    <row r="407" spans="1:39" ht="26.25" customHeight="1" x14ac:dyDescent="0.2">
      <c r="A407" s="29">
        <v>44722.794569340273</v>
      </c>
      <c r="B407" s="26" t="s">
        <v>2012</v>
      </c>
      <c r="C407" s="26" t="s">
        <v>2013</v>
      </c>
      <c r="D407" s="26" t="s">
        <v>2014</v>
      </c>
      <c r="E407" s="26" t="s">
        <v>99</v>
      </c>
      <c r="F407" s="26">
        <v>1070018277</v>
      </c>
      <c r="G407" s="26" t="s">
        <v>127</v>
      </c>
      <c r="H407" s="26" t="s">
        <v>546</v>
      </c>
      <c r="I407" s="26" t="s">
        <v>2015</v>
      </c>
      <c r="J407" s="28" t="s">
        <v>91</v>
      </c>
      <c r="K407" s="28"/>
      <c r="L407" s="26" t="s">
        <v>2016</v>
      </c>
      <c r="M407" s="28" t="s">
        <v>93</v>
      </c>
      <c r="N407" s="28"/>
      <c r="O407" s="30"/>
      <c r="P407" s="26" t="s">
        <v>104</v>
      </c>
      <c r="Q407" s="30"/>
      <c r="R407" s="28"/>
      <c r="S407" s="28">
        <v>3</v>
      </c>
      <c r="T407" s="28"/>
      <c r="U407" s="28"/>
      <c r="V407" s="28" t="s">
        <v>93</v>
      </c>
      <c r="W407" s="28"/>
      <c r="X407" s="28" t="s">
        <v>95</v>
      </c>
      <c r="Y407" s="31"/>
      <c r="Z407" s="28" t="s">
        <v>91</v>
      </c>
      <c r="AA407" s="28"/>
      <c r="AB407" s="28" t="s">
        <v>93</v>
      </c>
      <c r="AC407" s="28"/>
      <c r="AD407" s="28"/>
      <c r="AE407" s="28" t="s">
        <v>93</v>
      </c>
      <c r="AF407" s="28"/>
      <c r="AG407" s="31"/>
      <c r="AH407" s="28" t="s">
        <v>91</v>
      </c>
      <c r="AI407" s="28"/>
      <c r="AJ407" s="31"/>
      <c r="AK407" s="31"/>
      <c r="AL407" s="28" t="s">
        <v>91</v>
      </c>
      <c r="AM407" s="30"/>
    </row>
    <row r="408" spans="1:39" ht="26.25" customHeight="1" x14ac:dyDescent="0.2">
      <c r="A408" s="29">
        <v>44722.794641921297</v>
      </c>
      <c r="B408" s="26" t="s">
        <v>2017</v>
      </c>
      <c r="C408" s="26" t="s">
        <v>2018</v>
      </c>
      <c r="D408" s="26" t="s">
        <v>219</v>
      </c>
      <c r="E408" s="26" t="s">
        <v>99</v>
      </c>
      <c r="F408" s="26">
        <v>1016603403</v>
      </c>
      <c r="G408" s="26" t="s">
        <v>214</v>
      </c>
      <c r="H408" s="26" t="s">
        <v>1875</v>
      </c>
      <c r="I408" s="26" t="s">
        <v>2019</v>
      </c>
      <c r="J408" s="28" t="s">
        <v>91</v>
      </c>
      <c r="K408" s="28"/>
      <c r="L408" s="26" t="s">
        <v>2020</v>
      </c>
      <c r="M408" s="28" t="s">
        <v>93</v>
      </c>
      <c r="N408" s="28"/>
      <c r="O408" s="30"/>
      <c r="P408" s="26" t="s">
        <v>104</v>
      </c>
      <c r="Q408" s="30"/>
      <c r="R408" s="28"/>
      <c r="S408" s="28"/>
      <c r="T408" s="28"/>
      <c r="U408" s="28">
        <v>5</v>
      </c>
      <c r="V408" s="28" t="s">
        <v>93</v>
      </c>
      <c r="W408" s="28"/>
      <c r="X408" s="28" t="s">
        <v>95</v>
      </c>
      <c r="Y408" s="31"/>
      <c r="Z408" s="28" t="s">
        <v>91</v>
      </c>
      <c r="AA408" s="28"/>
      <c r="AB408" s="28" t="s">
        <v>93</v>
      </c>
      <c r="AC408" s="28"/>
      <c r="AD408" s="28"/>
      <c r="AE408" s="28" t="s">
        <v>93</v>
      </c>
      <c r="AF408" s="28"/>
      <c r="AG408" s="31"/>
      <c r="AH408" s="28" t="s">
        <v>91</v>
      </c>
      <c r="AI408" s="28"/>
      <c r="AJ408" s="31"/>
      <c r="AK408" s="31"/>
      <c r="AL408" s="28" t="s">
        <v>91</v>
      </c>
      <c r="AM408" s="30"/>
    </row>
    <row r="409" spans="1:39" ht="26.25" customHeight="1" x14ac:dyDescent="0.2">
      <c r="A409" s="29">
        <v>44722.794742083337</v>
      </c>
      <c r="B409" s="26" t="s">
        <v>2021</v>
      </c>
      <c r="C409" s="26" t="s">
        <v>2022</v>
      </c>
      <c r="D409" s="26" t="s">
        <v>2023</v>
      </c>
      <c r="E409" s="26" t="s">
        <v>99</v>
      </c>
      <c r="F409" s="26">
        <v>1141516603</v>
      </c>
      <c r="G409" s="26" t="s">
        <v>208</v>
      </c>
      <c r="H409" s="26" t="s">
        <v>907</v>
      </c>
      <c r="I409" s="26" t="s">
        <v>1008</v>
      </c>
      <c r="J409" s="28" t="s">
        <v>91</v>
      </c>
      <c r="K409" s="28"/>
      <c r="L409" s="26" t="s">
        <v>242</v>
      </c>
      <c r="M409" s="28" t="s">
        <v>93</v>
      </c>
      <c r="N409" s="28"/>
      <c r="O409" s="30"/>
      <c r="P409" s="26" t="s">
        <v>104</v>
      </c>
      <c r="Q409" s="30"/>
      <c r="R409" s="28"/>
      <c r="S409" s="28"/>
      <c r="T409" s="28"/>
      <c r="U409" s="28">
        <v>5</v>
      </c>
      <c r="V409" s="28" t="s">
        <v>93</v>
      </c>
      <c r="W409" s="28"/>
      <c r="X409" s="28" t="s">
        <v>95</v>
      </c>
      <c r="Y409" s="31"/>
      <c r="Z409" s="28" t="s">
        <v>91</v>
      </c>
      <c r="AA409" s="28"/>
      <c r="AB409" s="28" t="s">
        <v>93</v>
      </c>
      <c r="AC409" s="28"/>
      <c r="AD409" s="28"/>
      <c r="AE409" s="28" t="s">
        <v>93</v>
      </c>
      <c r="AF409" s="28"/>
      <c r="AG409" s="31"/>
      <c r="AH409" s="28" t="s">
        <v>91</v>
      </c>
      <c r="AI409" s="28"/>
      <c r="AJ409" s="31"/>
      <c r="AK409" s="31"/>
      <c r="AL409" s="28" t="s">
        <v>91</v>
      </c>
      <c r="AM409" s="30"/>
    </row>
    <row r="410" spans="1:39" ht="26.25" customHeight="1" x14ac:dyDescent="0.2">
      <c r="A410" s="29">
        <v>44722.79542490741</v>
      </c>
      <c r="B410" s="26" t="s">
        <v>2024</v>
      </c>
      <c r="C410" s="26" t="s">
        <v>2025</v>
      </c>
      <c r="D410" s="26" t="s">
        <v>2026</v>
      </c>
      <c r="E410" s="26" t="s">
        <v>99</v>
      </c>
      <c r="F410" s="26" t="s">
        <v>2027</v>
      </c>
      <c r="G410" s="26" t="s">
        <v>127</v>
      </c>
      <c r="H410" s="26" t="s">
        <v>514</v>
      </c>
      <c r="I410" s="26" t="s">
        <v>314</v>
      </c>
      <c r="J410" s="28"/>
      <c r="K410" s="28" t="s">
        <v>92</v>
      </c>
      <c r="L410" s="26" t="s">
        <v>2028</v>
      </c>
      <c r="M410" s="28"/>
      <c r="N410" s="28" t="s">
        <v>92</v>
      </c>
      <c r="O410" s="26" t="s">
        <v>2029</v>
      </c>
      <c r="P410" s="26" t="s">
        <v>104</v>
      </c>
      <c r="Q410" s="30"/>
      <c r="R410" s="28"/>
      <c r="S410" s="28"/>
      <c r="T410" s="28"/>
      <c r="U410" s="28">
        <v>5</v>
      </c>
      <c r="V410" s="28" t="s">
        <v>93</v>
      </c>
      <c r="W410" s="28"/>
      <c r="X410" s="28" t="s">
        <v>95</v>
      </c>
      <c r="Y410" s="31"/>
      <c r="Z410" s="28" t="s">
        <v>91</v>
      </c>
      <c r="AA410" s="28"/>
      <c r="AB410" s="28" t="s">
        <v>93</v>
      </c>
      <c r="AC410" s="28"/>
      <c r="AD410" s="28"/>
      <c r="AE410" s="28" t="s">
        <v>93</v>
      </c>
      <c r="AF410" s="28"/>
      <c r="AG410" s="31"/>
      <c r="AH410" s="28" t="s">
        <v>91</v>
      </c>
      <c r="AI410" s="28"/>
      <c r="AJ410" s="31"/>
      <c r="AK410" s="31"/>
      <c r="AL410" s="28" t="s">
        <v>91</v>
      </c>
      <c r="AM410" s="30"/>
    </row>
    <row r="411" spans="1:39" ht="26.25" customHeight="1" x14ac:dyDescent="0.2">
      <c r="A411" s="29">
        <v>44722.796357013889</v>
      </c>
      <c r="B411" s="26" t="s">
        <v>2012</v>
      </c>
      <c r="C411" s="26" t="s">
        <v>2030</v>
      </c>
      <c r="D411" s="26" t="s">
        <v>1707</v>
      </c>
      <c r="E411" s="26" t="s">
        <v>99</v>
      </c>
      <c r="F411" s="26">
        <v>1076245274</v>
      </c>
      <c r="G411" s="26" t="s">
        <v>127</v>
      </c>
      <c r="H411" s="26" t="s">
        <v>228</v>
      </c>
      <c r="I411" s="26" t="s">
        <v>229</v>
      </c>
      <c r="J411" s="28" t="s">
        <v>91</v>
      </c>
      <c r="K411" s="28"/>
      <c r="L411" s="26" t="s">
        <v>92</v>
      </c>
      <c r="M411" s="28" t="s">
        <v>93</v>
      </c>
      <c r="N411" s="28"/>
      <c r="O411" s="30"/>
      <c r="P411" s="26" t="s">
        <v>104</v>
      </c>
      <c r="Q411" s="30"/>
      <c r="R411" s="28"/>
      <c r="S411" s="28"/>
      <c r="T411" s="28">
        <v>4</v>
      </c>
      <c r="U411" s="28"/>
      <c r="V411" s="28" t="s">
        <v>93</v>
      </c>
      <c r="W411" s="28"/>
      <c r="X411" s="28" t="s">
        <v>113</v>
      </c>
      <c r="Y411" s="31"/>
      <c r="Z411" s="28" t="s">
        <v>91</v>
      </c>
      <c r="AA411" s="28"/>
      <c r="AB411" s="28" t="s">
        <v>93</v>
      </c>
      <c r="AC411" s="28"/>
      <c r="AD411" s="28"/>
      <c r="AE411" s="28" t="s">
        <v>93</v>
      </c>
      <c r="AF411" s="28"/>
      <c r="AG411" s="31"/>
      <c r="AH411" s="28" t="s">
        <v>91</v>
      </c>
      <c r="AI411" s="28"/>
      <c r="AJ411" s="31"/>
      <c r="AK411" s="31"/>
      <c r="AL411" s="28" t="s">
        <v>91</v>
      </c>
      <c r="AM411" s="30"/>
    </row>
    <row r="412" spans="1:39" ht="26.25" customHeight="1" x14ac:dyDescent="0.2">
      <c r="A412" s="29">
        <v>44722.796751203699</v>
      </c>
      <c r="B412" s="26" t="s">
        <v>2005</v>
      </c>
      <c r="C412" s="26" t="s">
        <v>2031</v>
      </c>
      <c r="D412" s="26" t="s">
        <v>2032</v>
      </c>
      <c r="E412" s="26" t="s">
        <v>119</v>
      </c>
      <c r="F412" s="26">
        <v>35422002</v>
      </c>
      <c r="G412" s="26" t="s">
        <v>193</v>
      </c>
      <c r="H412" s="26" t="s">
        <v>757</v>
      </c>
      <c r="I412" s="26" t="s">
        <v>2033</v>
      </c>
      <c r="J412" s="28" t="s">
        <v>91</v>
      </c>
      <c r="K412" s="28"/>
      <c r="L412" s="26" t="s">
        <v>608</v>
      </c>
      <c r="M412" s="28" t="s">
        <v>93</v>
      </c>
      <c r="N412" s="28"/>
      <c r="O412" s="30"/>
      <c r="P412" s="26" t="s">
        <v>123</v>
      </c>
      <c r="Q412" s="30"/>
      <c r="R412" s="28"/>
      <c r="S412" s="28"/>
      <c r="T412" s="28"/>
      <c r="U412" s="28">
        <v>5</v>
      </c>
      <c r="V412" s="28" t="s">
        <v>93</v>
      </c>
      <c r="W412" s="28"/>
      <c r="X412" s="28" t="s">
        <v>95</v>
      </c>
      <c r="Y412" s="31"/>
      <c r="Z412" s="28" t="s">
        <v>91</v>
      </c>
      <c r="AA412" s="28"/>
      <c r="AB412" s="28" t="s">
        <v>93</v>
      </c>
      <c r="AC412" s="28"/>
      <c r="AD412" s="28"/>
      <c r="AE412" s="28" t="s">
        <v>93</v>
      </c>
      <c r="AF412" s="28"/>
      <c r="AG412" s="31"/>
      <c r="AH412" s="28" t="s">
        <v>91</v>
      </c>
      <c r="AI412" s="28"/>
      <c r="AJ412" s="31"/>
      <c r="AK412" s="31"/>
      <c r="AL412" s="28" t="s">
        <v>91</v>
      </c>
      <c r="AM412" s="30"/>
    </row>
    <row r="413" spans="1:39" ht="26.25" customHeight="1" x14ac:dyDescent="0.2">
      <c r="A413" s="29">
        <v>44722.796830497682</v>
      </c>
      <c r="B413" s="26" t="s">
        <v>2034</v>
      </c>
      <c r="C413" s="26" t="s">
        <v>2035</v>
      </c>
      <c r="D413" s="26" t="s">
        <v>2036</v>
      </c>
      <c r="E413" s="26" t="s">
        <v>87</v>
      </c>
      <c r="F413" s="26">
        <v>1014893287</v>
      </c>
      <c r="G413" s="26" t="s">
        <v>127</v>
      </c>
      <c r="H413" s="26" t="s">
        <v>1434</v>
      </c>
      <c r="I413" s="26" t="s">
        <v>1443</v>
      </c>
      <c r="J413" s="28" t="s">
        <v>91</v>
      </c>
      <c r="K413" s="28"/>
      <c r="L413" s="26" t="s">
        <v>2037</v>
      </c>
      <c r="M413" s="28" t="s">
        <v>93</v>
      </c>
      <c r="N413" s="28"/>
      <c r="O413" s="30"/>
      <c r="P413" s="26" t="s">
        <v>224</v>
      </c>
      <c r="Q413" s="30"/>
      <c r="R413" s="28"/>
      <c r="S413" s="28"/>
      <c r="T413" s="28"/>
      <c r="U413" s="28">
        <v>5</v>
      </c>
      <c r="V413" s="28" t="s">
        <v>93</v>
      </c>
      <c r="W413" s="28"/>
      <c r="X413" s="28" t="s">
        <v>95</v>
      </c>
      <c r="Y413" s="31"/>
      <c r="Z413" s="28" t="s">
        <v>91</v>
      </c>
      <c r="AA413" s="28"/>
      <c r="AB413" s="28" t="s">
        <v>93</v>
      </c>
      <c r="AC413" s="28"/>
      <c r="AD413" s="28"/>
      <c r="AE413" s="28" t="s">
        <v>93</v>
      </c>
      <c r="AF413" s="28"/>
      <c r="AG413" s="31"/>
      <c r="AH413" s="28" t="s">
        <v>91</v>
      </c>
      <c r="AI413" s="28"/>
      <c r="AJ413" s="31"/>
      <c r="AK413" s="31"/>
      <c r="AL413" s="28" t="s">
        <v>91</v>
      </c>
      <c r="AM413" s="30"/>
    </row>
    <row r="414" spans="1:39" ht="26.25" customHeight="1" x14ac:dyDescent="0.2">
      <c r="A414" s="29">
        <v>44722.797007025467</v>
      </c>
      <c r="B414" s="26" t="s">
        <v>2038</v>
      </c>
      <c r="C414" s="26" t="s">
        <v>2039</v>
      </c>
      <c r="D414" s="26" t="s">
        <v>1928</v>
      </c>
      <c r="E414" s="26" t="s">
        <v>99</v>
      </c>
      <c r="F414" s="26">
        <v>1072654162</v>
      </c>
      <c r="G414" s="26" t="s">
        <v>612</v>
      </c>
      <c r="H414" s="26" t="s">
        <v>2040</v>
      </c>
      <c r="I414" s="26" t="s">
        <v>2041</v>
      </c>
      <c r="J414" s="28" t="s">
        <v>91</v>
      </c>
      <c r="K414" s="28"/>
      <c r="L414" s="26" t="s">
        <v>608</v>
      </c>
      <c r="M414" s="28" t="s">
        <v>93</v>
      </c>
      <c r="N414" s="28"/>
      <c r="O414" s="30"/>
      <c r="P414" s="26" t="s">
        <v>327</v>
      </c>
      <c r="Q414" s="30"/>
      <c r="R414" s="28"/>
      <c r="S414" s="28"/>
      <c r="T414" s="28"/>
      <c r="U414" s="28">
        <v>5</v>
      </c>
      <c r="V414" s="28" t="s">
        <v>93</v>
      </c>
      <c r="W414" s="28"/>
      <c r="X414" s="28" t="s">
        <v>95</v>
      </c>
      <c r="Y414" s="31"/>
      <c r="Z414" s="28" t="s">
        <v>91</v>
      </c>
      <c r="AA414" s="28"/>
      <c r="AB414" s="28" t="s">
        <v>93</v>
      </c>
      <c r="AC414" s="28"/>
      <c r="AD414" s="28"/>
      <c r="AE414" s="28" t="s">
        <v>93</v>
      </c>
      <c r="AF414" s="28"/>
      <c r="AG414" s="31"/>
      <c r="AH414" s="28" t="s">
        <v>91</v>
      </c>
      <c r="AI414" s="28"/>
      <c r="AJ414" s="31"/>
      <c r="AK414" s="31"/>
      <c r="AL414" s="28" t="s">
        <v>91</v>
      </c>
      <c r="AM414" s="30"/>
    </row>
    <row r="415" spans="1:39" ht="26.25" customHeight="1" x14ac:dyDescent="0.2">
      <c r="A415" s="29">
        <v>44722.797676562499</v>
      </c>
      <c r="B415" s="26" t="s">
        <v>2042</v>
      </c>
      <c r="C415" s="26" t="s">
        <v>2043</v>
      </c>
      <c r="D415" s="26" t="s">
        <v>2044</v>
      </c>
      <c r="E415" s="26" t="s">
        <v>119</v>
      </c>
      <c r="F415" s="26">
        <v>1007812324</v>
      </c>
      <c r="G415" s="26" t="s">
        <v>451</v>
      </c>
      <c r="H415" s="26" t="s">
        <v>2045</v>
      </c>
      <c r="I415" s="26" t="s">
        <v>2046</v>
      </c>
      <c r="J415" s="28" t="s">
        <v>91</v>
      </c>
      <c r="K415" s="28"/>
      <c r="L415" s="26" t="s">
        <v>2047</v>
      </c>
      <c r="M415" s="28" t="s">
        <v>93</v>
      </c>
      <c r="N415" s="28"/>
      <c r="O415" s="30"/>
      <c r="P415" s="26" t="s">
        <v>104</v>
      </c>
      <c r="Q415" s="30"/>
      <c r="R415" s="28"/>
      <c r="S415" s="28"/>
      <c r="T415" s="28"/>
      <c r="U415" s="28">
        <v>5</v>
      </c>
      <c r="V415" s="28" t="s">
        <v>93</v>
      </c>
      <c r="W415" s="28"/>
      <c r="X415" s="28" t="s">
        <v>95</v>
      </c>
      <c r="Y415" s="31"/>
      <c r="Z415" s="28" t="s">
        <v>91</v>
      </c>
      <c r="AA415" s="28"/>
      <c r="AB415" s="28" t="s">
        <v>93</v>
      </c>
      <c r="AC415" s="28"/>
      <c r="AD415" s="28"/>
      <c r="AE415" s="28" t="s">
        <v>93</v>
      </c>
      <c r="AF415" s="28"/>
      <c r="AG415" s="31"/>
      <c r="AH415" s="28"/>
      <c r="AI415" s="28" t="s">
        <v>92</v>
      </c>
      <c r="AJ415" s="28" t="s">
        <v>1860</v>
      </c>
      <c r="AK415" s="28" t="s">
        <v>321</v>
      </c>
      <c r="AL415" s="28" t="s">
        <v>91</v>
      </c>
      <c r="AM415" s="30"/>
    </row>
    <row r="416" spans="1:39" ht="26.25" customHeight="1" x14ac:dyDescent="0.2">
      <c r="A416" s="29">
        <v>44722.797968263891</v>
      </c>
      <c r="B416" s="26" t="s">
        <v>2048</v>
      </c>
      <c r="C416" s="26" t="s">
        <v>2049</v>
      </c>
      <c r="D416" s="26" t="s">
        <v>1299</v>
      </c>
      <c r="E416" s="26" t="s">
        <v>87</v>
      </c>
      <c r="F416" s="26">
        <v>1013025372</v>
      </c>
      <c r="G416" s="26" t="s">
        <v>127</v>
      </c>
      <c r="H416" s="26" t="s">
        <v>2050</v>
      </c>
      <c r="I416" s="26" t="s">
        <v>2051</v>
      </c>
      <c r="J416" s="28" t="s">
        <v>91</v>
      </c>
      <c r="K416" s="28"/>
      <c r="L416" s="26" t="s">
        <v>2052</v>
      </c>
      <c r="M416" s="28"/>
      <c r="N416" s="28" t="s">
        <v>92</v>
      </c>
      <c r="O416" s="26" t="s">
        <v>2053</v>
      </c>
      <c r="P416" s="26" t="s">
        <v>104</v>
      </c>
      <c r="Q416" s="30"/>
      <c r="R416" s="28"/>
      <c r="S416" s="28"/>
      <c r="T416" s="28"/>
      <c r="U416" s="28">
        <v>5</v>
      </c>
      <c r="V416" s="28" t="s">
        <v>93</v>
      </c>
      <c r="W416" s="28"/>
      <c r="X416" s="28" t="s">
        <v>95</v>
      </c>
      <c r="Y416" s="31"/>
      <c r="Z416" s="28" t="s">
        <v>91</v>
      </c>
      <c r="AA416" s="28"/>
      <c r="AB416" s="28" t="s">
        <v>93</v>
      </c>
      <c r="AC416" s="28"/>
      <c r="AD416" s="28"/>
      <c r="AE416" s="28" t="s">
        <v>93</v>
      </c>
      <c r="AF416" s="28"/>
      <c r="AG416" s="31"/>
      <c r="AH416" s="28" t="s">
        <v>91</v>
      </c>
      <c r="AI416" s="28"/>
      <c r="AJ416" s="31"/>
      <c r="AK416" s="31"/>
      <c r="AL416" s="28" t="s">
        <v>91</v>
      </c>
      <c r="AM416" s="30"/>
    </row>
    <row r="417" spans="1:39" ht="26.25" customHeight="1" x14ac:dyDescent="0.2">
      <c r="A417" s="29">
        <v>44722.798379143518</v>
      </c>
      <c r="B417" s="26" t="s">
        <v>2054</v>
      </c>
      <c r="C417" s="26" t="s">
        <v>2055</v>
      </c>
      <c r="D417" s="26" t="s">
        <v>2056</v>
      </c>
      <c r="E417" s="26" t="s">
        <v>99</v>
      </c>
      <c r="F417" s="26">
        <v>1070012080</v>
      </c>
      <c r="G417" s="26" t="s">
        <v>451</v>
      </c>
      <c r="H417" s="26" t="s">
        <v>89</v>
      </c>
      <c r="I417" s="26" t="s">
        <v>2057</v>
      </c>
      <c r="J417" s="28" t="s">
        <v>91</v>
      </c>
      <c r="K417" s="28"/>
      <c r="L417" s="26" t="s">
        <v>92</v>
      </c>
      <c r="M417" s="28" t="s">
        <v>93</v>
      </c>
      <c r="N417" s="28"/>
      <c r="O417" s="30"/>
      <c r="P417" s="26" t="s">
        <v>123</v>
      </c>
      <c r="Q417" s="30"/>
      <c r="R417" s="28"/>
      <c r="S417" s="28"/>
      <c r="T417" s="28"/>
      <c r="U417" s="28">
        <v>5</v>
      </c>
      <c r="V417" s="28" t="s">
        <v>93</v>
      </c>
      <c r="W417" s="28"/>
      <c r="X417" s="28" t="s">
        <v>95</v>
      </c>
      <c r="Y417" s="31"/>
      <c r="Z417" s="28" t="s">
        <v>91</v>
      </c>
      <c r="AA417" s="28"/>
      <c r="AB417" s="28" t="s">
        <v>93</v>
      </c>
      <c r="AC417" s="28"/>
      <c r="AD417" s="28"/>
      <c r="AE417" s="28" t="s">
        <v>93</v>
      </c>
      <c r="AF417" s="28"/>
      <c r="AG417" s="31"/>
      <c r="AH417" s="28" t="s">
        <v>91</v>
      </c>
      <c r="AI417" s="28"/>
      <c r="AJ417" s="31"/>
      <c r="AK417" s="31"/>
      <c r="AL417" s="28" t="s">
        <v>91</v>
      </c>
      <c r="AM417" s="30"/>
    </row>
    <row r="418" spans="1:39" ht="26.25" customHeight="1" x14ac:dyDescent="0.2">
      <c r="A418" s="29">
        <v>44722.798493622686</v>
      </c>
      <c r="B418" s="26" t="s">
        <v>2058</v>
      </c>
      <c r="C418" s="26" t="s">
        <v>2059</v>
      </c>
      <c r="D418" s="26" t="s">
        <v>2060</v>
      </c>
      <c r="E418" s="26" t="s">
        <v>99</v>
      </c>
      <c r="F418" s="26" t="s">
        <v>2061</v>
      </c>
      <c r="G418" s="26" t="s">
        <v>208</v>
      </c>
      <c r="H418" s="26" t="s">
        <v>215</v>
      </c>
      <c r="I418" s="26" t="s">
        <v>2062</v>
      </c>
      <c r="J418" s="28" t="s">
        <v>91</v>
      </c>
      <c r="K418" s="28"/>
      <c r="L418" s="26" t="s">
        <v>2063</v>
      </c>
      <c r="M418" s="28" t="s">
        <v>93</v>
      </c>
      <c r="N418" s="28"/>
      <c r="O418" s="30"/>
      <c r="P418" s="26" t="s">
        <v>104</v>
      </c>
      <c r="Q418" s="30"/>
      <c r="R418" s="28"/>
      <c r="S418" s="28"/>
      <c r="T418" s="28"/>
      <c r="U418" s="28">
        <v>5</v>
      </c>
      <c r="V418" s="28" t="s">
        <v>93</v>
      </c>
      <c r="W418" s="28"/>
      <c r="X418" s="28" t="s">
        <v>95</v>
      </c>
      <c r="Y418" s="31"/>
      <c r="Z418" s="28" t="s">
        <v>91</v>
      </c>
      <c r="AA418" s="28"/>
      <c r="AB418" s="28" t="s">
        <v>93</v>
      </c>
      <c r="AC418" s="28"/>
      <c r="AD418" s="28"/>
      <c r="AE418" s="28" t="s">
        <v>93</v>
      </c>
      <c r="AF418" s="28"/>
      <c r="AG418" s="31"/>
      <c r="AH418" s="28"/>
      <c r="AI418" s="28" t="s">
        <v>92</v>
      </c>
      <c r="AJ418" s="28" t="s">
        <v>560</v>
      </c>
      <c r="AK418" s="28" t="s">
        <v>1329</v>
      </c>
      <c r="AL418" s="28" t="s">
        <v>91</v>
      </c>
      <c r="AM418" s="30"/>
    </row>
    <row r="419" spans="1:39" ht="26.25" customHeight="1" x14ac:dyDescent="0.2">
      <c r="A419" s="29">
        <v>44722.798765208332</v>
      </c>
      <c r="B419" s="26" t="s">
        <v>2064</v>
      </c>
      <c r="C419" s="26" t="s">
        <v>2065</v>
      </c>
      <c r="D419" s="26" t="s">
        <v>1609</v>
      </c>
      <c r="E419" s="26" t="s">
        <v>99</v>
      </c>
      <c r="F419" s="26">
        <v>1122935273</v>
      </c>
      <c r="G419" s="26" t="s">
        <v>127</v>
      </c>
      <c r="H419" s="26" t="s">
        <v>2066</v>
      </c>
      <c r="I419" s="26" t="s">
        <v>1994</v>
      </c>
      <c r="J419" s="28" t="s">
        <v>91</v>
      </c>
      <c r="K419" s="28"/>
      <c r="L419" s="26" t="s">
        <v>92</v>
      </c>
      <c r="M419" s="28" t="s">
        <v>93</v>
      </c>
      <c r="N419" s="28"/>
      <c r="O419" s="30"/>
      <c r="P419" s="26" t="s">
        <v>263</v>
      </c>
      <c r="Q419" s="30"/>
      <c r="R419" s="28"/>
      <c r="S419" s="28"/>
      <c r="T419" s="28"/>
      <c r="U419" s="28">
        <v>5</v>
      </c>
      <c r="V419" s="28" t="s">
        <v>93</v>
      </c>
      <c r="W419" s="28"/>
      <c r="X419" s="28" t="s">
        <v>95</v>
      </c>
      <c r="Y419" s="31"/>
      <c r="Z419" s="28" t="s">
        <v>91</v>
      </c>
      <c r="AA419" s="28"/>
      <c r="AB419" s="28" t="s">
        <v>93</v>
      </c>
      <c r="AC419" s="28"/>
      <c r="AD419" s="28"/>
      <c r="AE419" s="28" t="s">
        <v>93</v>
      </c>
      <c r="AF419" s="28"/>
      <c r="AG419" s="31"/>
      <c r="AH419" s="28" t="s">
        <v>91</v>
      </c>
      <c r="AI419" s="28"/>
      <c r="AJ419" s="31"/>
      <c r="AK419" s="31"/>
      <c r="AL419" s="28" t="s">
        <v>91</v>
      </c>
      <c r="AM419" s="30"/>
    </row>
    <row r="420" spans="1:39" ht="26.25" customHeight="1" x14ac:dyDescent="0.2">
      <c r="A420" s="29">
        <v>44722.798825775462</v>
      </c>
      <c r="B420" s="26" t="s">
        <v>2067</v>
      </c>
      <c r="C420" s="26" t="s">
        <v>2068</v>
      </c>
      <c r="D420" s="26" t="s">
        <v>2069</v>
      </c>
      <c r="E420" s="26" t="s">
        <v>119</v>
      </c>
      <c r="F420" s="26">
        <v>1003527044</v>
      </c>
      <c r="G420" s="26" t="s">
        <v>193</v>
      </c>
      <c r="H420" s="26" t="s">
        <v>757</v>
      </c>
      <c r="I420" s="26" t="s">
        <v>2033</v>
      </c>
      <c r="J420" s="28" t="s">
        <v>91</v>
      </c>
      <c r="K420" s="28"/>
      <c r="L420" s="26" t="s">
        <v>92</v>
      </c>
      <c r="M420" s="28" t="s">
        <v>93</v>
      </c>
      <c r="N420" s="28"/>
      <c r="O420" s="30"/>
      <c r="P420" s="26" t="s">
        <v>123</v>
      </c>
      <c r="Q420" s="30"/>
      <c r="R420" s="28"/>
      <c r="S420" s="28"/>
      <c r="T420" s="28"/>
      <c r="U420" s="28">
        <v>5</v>
      </c>
      <c r="V420" s="28" t="s">
        <v>93</v>
      </c>
      <c r="W420" s="28"/>
      <c r="X420" s="28" t="s">
        <v>95</v>
      </c>
      <c r="Y420" s="31"/>
      <c r="Z420" s="28" t="s">
        <v>91</v>
      </c>
      <c r="AA420" s="28"/>
      <c r="AB420" s="28" t="s">
        <v>93</v>
      </c>
      <c r="AC420" s="28"/>
      <c r="AD420" s="28"/>
      <c r="AE420" s="28" t="s">
        <v>93</v>
      </c>
      <c r="AF420" s="28"/>
      <c r="AG420" s="31"/>
      <c r="AH420" s="28" t="s">
        <v>91</v>
      </c>
      <c r="AI420" s="28"/>
      <c r="AJ420" s="31"/>
      <c r="AK420" s="31"/>
      <c r="AL420" s="28" t="s">
        <v>91</v>
      </c>
      <c r="AM420" s="30"/>
    </row>
    <row r="421" spans="1:39" ht="26.25" customHeight="1" x14ac:dyDescent="0.2">
      <c r="A421" s="29">
        <v>44722.798886157412</v>
      </c>
      <c r="B421" s="26" t="s">
        <v>2070</v>
      </c>
      <c r="C421" s="26" t="s">
        <v>2071</v>
      </c>
      <c r="D421" s="26" t="s">
        <v>253</v>
      </c>
      <c r="E421" s="26" t="s">
        <v>99</v>
      </c>
      <c r="F421" s="26">
        <v>1070015516</v>
      </c>
      <c r="G421" s="26" t="s">
        <v>127</v>
      </c>
      <c r="H421" s="26" t="s">
        <v>546</v>
      </c>
      <c r="I421" s="26" t="s">
        <v>1092</v>
      </c>
      <c r="J421" s="28" t="s">
        <v>91</v>
      </c>
      <c r="K421" s="28"/>
      <c r="L421" s="26" t="s">
        <v>2072</v>
      </c>
      <c r="M421" s="28" t="s">
        <v>93</v>
      </c>
      <c r="N421" s="28"/>
      <c r="O421" s="30"/>
      <c r="P421" s="26" t="s">
        <v>123</v>
      </c>
      <c r="Q421" s="30"/>
      <c r="R421" s="28"/>
      <c r="S421" s="28"/>
      <c r="T421" s="28"/>
      <c r="U421" s="28">
        <v>5</v>
      </c>
      <c r="V421" s="28" t="s">
        <v>93</v>
      </c>
      <c r="W421" s="28"/>
      <c r="X421" s="28" t="s">
        <v>95</v>
      </c>
      <c r="Y421" s="31"/>
      <c r="Z421" s="28" t="s">
        <v>91</v>
      </c>
      <c r="AA421" s="28"/>
      <c r="AB421" s="28" t="s">
        <v>93</v>
      </c>
      <c r="AC421" s="28"/>
      <c r="AD421" s="28"/>
      <c r="AE421" s="28" t="s">
        <v>93</v>
      </c>
      <c r="AF421" s="28"/>
      <c r="AG421" s="31"/>
      <c r="AH421" s="28" t="s">
        <v>91</v>
      </c>
      <c r="AI421" s="28"/>
      <c r="AJ421" s="31"/>
      <c r="AK421" s="31"/>
      <c r="AL421" s="28" t="s">
        <v>91</v>
      </c>
      <c r="AM421" s="30"/>
    </row>
    <row r="422" spans="1:39" ht="26.25" customHeight="1" x14ac:dyDescent="0.2">
      <c r="A422" s="29">
        <v>44722.799961990742</v>
      </c>
      <c r="B422" s="26" t="s">
        <v>2073</v>
      </c>
      <c r="C422" s="26" t="s">
        <v>2074</v>
      </c>
      <c r="D422" s="26" t="s">
        <v>570</v>
      </c>
      <c r="E422" s="26" t="s">
        <v>99</v>
      </c>
      <c r="F422" s="26">
        <v>1070018217</v>
      </c>
      <c r="G422" s="26" t="s">
        <v>127</v>
      </c>
      <c r="H422" s="26" t="s">
        <v>546</v>
      </c>
      <c r="I422" s="26" t="s">
        <v>2015</v>
      </c>
      <c r="J422" s="28" t="s">
        <v>91</v>
      </c>
      <c r="K422" s="28"/>
      <c r="L422" s="26" t="s">
        <v>2075</v>
      </c>
      <c r="M422" s="28" t="s">
        <v>93</v>
      </c>
      <c r="N422" s="28"/>
      <c r="O422" s="30"/>
      <c r="P422" s="26" t="s">
        <v>104</v>
      </c>
      <c r="Q422" s="30"/>
      <c r="R422" s="28"/>
      <c r="S422" s="28"/>
      <c r="T422" s="28"/>
      <c r="U422" s="28">
        <v>5</v>
      </c>
      <c r="V422" s="28" t="s">
        <v>93</v>
      </c>
      <c r="W422" s="28"/>
      <c r="X422" s="28" t="s">
        <v>95</v>
      </c>
      <c r="Y422" s="31"/>
      <c r="Z422" s="28" t="s">
        <v>91</v>
      </c>
      <c r="AA422" s="28"/>
      <c r="AB422" s="28" t="s">
        <v>93</v>
      </c>
      <c r="AC422" s="28"/>
      <c r="AD422" s="28"/>
      <c r="AE422" s="28" t="s">
        <v>93</v>
      </c>
      <c r="AF422" s="28"/>
      <c r="AG422" s="31"/>
      <c r="AH422" s="28" t="s">
        <v>91</v>
      </c>
      <c r="AI422" s="28"/>
      <c r="AJ422" s="31"/>
      <c r="AK422" s="31"/>
      <c r="AL422" s="28" t="s">
        <v>91</v>
      </c>
      <c r="AM422" s="30"/>
    </row>
    <row r="423" spans="1:39" ht="26.25" customHeight="1" x14ac:dyDescent="0.2">
      <c r="A423" s="29">
        <v>44722.800391956014</v>
      </c>
      <c r="B423" s="26" t="s">
        <v>2076</v>
      </c>
      <c r="C423" s="26" t="s">
        <v>2077</v>
      </c>
      <c r="D423" s="26" t="s">
        <v>2078</v>
      </c>
      <c r="E423" s="26" t="s">
        <v>99</v>
      </c>
      <c r="F423" s="26">
        <v>1011213231</v>
      </c>
      <c r="G423" s="26" t="s">
        <v>127</v>
      </c>
      <c r="H423" s="26" t="s">
        <v>687</v>
      </c>
      <c r="I423" s="26" t="s">
        <v>2079</v>
      </c>
      <c r="J423" s="28" t="s">
        <v>91</v>
      </c>
      <c r="K423" s="28"/>
      <c r="L423" s="26" t="s">
        <v>149</v>
      </c>
      <c r="M423" s="28" t="s">
        <v>93</v>
      </c>
      <c r="N423" s="28"/>
      <c r="O423" s="30"/>
      <c r="P423" s="26" t="s">
        <v>104</v>
      </c>
      <c r="Q423" s="30"/>
      <c r="R423" s="28"/>
      <c r="S423" s="28"/>
      <c r="T423" s="28"/>
      <c r="U423" s="28">
        <v>5</v>
      </c>
      <c r="V423" s="28" t="s">
        <v>93</v>
      </c>
      <c r="W423" s="28"/>
      <c r="X423" s="28" t="s">
        <v>95</v>
      </c>
      <c r="Y423" s="31"/>
      <c r="Z423" s="28" t="s">
        <v>91</v>
      </c>
      <c r="AA423" s="28"/>
      <c r="AB423" s="28" t="s">
        <v>93</v>
      </c>
      <c r="AC423" s="28"/>
      <c r="AD423" s="28"/>
      <c r="AE423" s="28" t="s">
        <v>93</v>
      </c>
      <c r="AF423" s="28"/>
      <c r="AG423" s="31"/>
      <c r="AH423" s="28" t="s">
        <v>91</v>
      </c>
      <c r="AI423" s="28"/>
      <c r="AJ423" s="31"/>
      <c r="AK423" s="31"/>
      <c r="AL423" s="28" t="s">
        <v>91</v>
      </c>
      <c r="AM423" s="30"/>
    </row>
    <row r="424" spans="1:39" ht="26.25" customHeight="1" x14ac:dyDescent="0.2">
      <c r="A424" s="29">
        <v>44722.800474039352</v>
      </c>
      <c r="B424" s="26" t="s">
        <v>2080</v>
      </c>
      <c r="C424" s="26" t="s">
        <v>2081</v>
      </c>
      <c r="D424" s="26" t="s">
        <v>2082</v>
      </c>
      <c r="E424" s="26" t="s">
        <v>99</v>
      </c>
      <c r="F424" s="26">
        <v>1220216048</v>
      </c>
      <c r="G424" s="26" t="s">
        <v>351</v>
      </c>
      <c r="H424" s="26" t="s">
        <v>89</v>
      </c>
      <c r="I424" s="26" t="s">
        <v>2083</v>
      </c>
      <c r="J424" s="28" t="s">
        <v>91</v>
      </c>
      <c r="K424" s="28"/>
      <c r="L424" s="26" t="s">
        <v>2084</v>
      </c>
      <c r="M424" s="28" t="s">
        <v>93</v>
      </c>
      <c r="N424" s="28"/>
      <c r="O424" s="30"/>
      <c r="P424" s="26" t="s">
        <v>104</v>
      </c>
      <c r="Q424" s="30"/>
      <c r="R424" s="28"/>
      <c r="S424" s="28"/>
      <c r="T424" s="28">
        <v>4</v>
      </c>
      <c r="U424" s="28"/>
      <c r="V424" s="28" t="s">
        <v>93</v>
      </c>
      <c r="W424" s="28"/>
      <c r="X424" s="28" t="s">
        <v>95</v>
      </c>
      <c r="Y424" s="31"/>
      <c r="Z424" s="28" t="s">
        <v>91</v>
      </c>
      <c r="AA424" s="28"/>
      <c r="AB424" s="28" t="s">
        <v>93</v>
      </c>
      <c r="AC424" s="28"/>
      <c r="AD424" s="28"/>
      <c r="AE424" s="28" t="s">
        <v>93</v>
      </c>
      <c r="AF424" s="28"/>
      <c r="AG424" s="31"/>
      <c r="AH424" s="28" t="s">
        <v>91</v>
      </c>
      <c r="AI424" s="28"/>
      <c r="AJ424" s="31"/>
      <c r="AK424" s="31"/>
      <c r="AL424" s="28" t="s">
        <v>91</v>
      </c>
      <c r="AM424" s="30"/>
    </row>
    <row r="425" spans="1:39" ht="26.25" customHeight="1" x14ac:dyDescent="0.2">
      <c r="A425" s="29">
        <v>44722.800648414355</v>
      </c>
      <c r="B425" s="26" t="s">
        <v>2085</v>
      </c>
      <c r="C425" s="26" t="s">
        <v>2086</v>
      </c>
      <c r="D425" s="26" t="s">
        <v>1624</v>
      </c>
      <c r="E425" s="26" t="s">
        <v>99</v>
      </c>
      <c r="F425" s="26">
        <v>1070015206</v>
      </c>
      <c r="G425" s="26" t="s">
        <v>127</v>
      </c>
      <c r="H425" s="26" t="s">
        <v>514</v>
      </c>
      <c r="I425" s="26" t="s">
        <v>2087</v>
      </c>
      <c r="J425" s="28" t="s">
        <v>91</v>
      </c>
      <c r="K425" s="28"/>
      <c r="L425" s="26" t="s">
        <v>92</v>
      </c>
      <c r="M425" s="28" t="s">
        <v>93</v>
      </c>
      <c r="N425" s="28"/>
      <c r="O425" s="30"/>
      <c r="P425" s="26" t="s">
        <v>104</v>
      </c>
      <c r="Q425" s="30"/>
      <c r="R425" s="28"/>
      <c r="S425" s="28"/>
      <c r="T425" s="28"/>
      <c r="U425" s="28">
        <v>5</v>
      </c>
      <c r="V425" s="28" t="s">
        <v>93</v>
      </c>
      <c r="W425" s="28"/>
      <c r="X425" s="28" t="s">
        <v>95</v>
      </c>
      <c r="Y425" s="31"/>
      <c r="Z425" s="28" t="s">
        <v>91</v>
      </c>
      <c r="AA425" s="28"/>
      <c r="AB425" s="28" t="s">
        <v>93</v>
      </c>
      <c r="AC425" s="28"/>
      <c r="AD425" s="28"/>
      <c r="AE425" s="28" t="s">
        <v>93</v>
      </c>
      <c r="AF425" s="28"/>
      <c r="AG425" s="31"/>
      <c r="AH425" s="28" t="s">
        <v>91</v>
      </c>
      <c r="AI425" s="28"/>
      <c r="AJ425" s="31"/>
      <c r="AK425" s="31"/>
      <c r="AL425" s="28" t="s">
        <v>91</v>
      </c>
      <c r="AM425" s="30"/>
    </row>
    <row r="426" spans="1:39" ht="26.25" customHeight="1" x14ac:dyDescent="0.2">
      <c r="A426" s="29">
        <v>44722.800803993057</v>
      </c>
      <c r="B426" s="26" t="s">
        <v>2088</v>
      </c>
      <c r="C426" s="26" t="s">
        <v>2089</v>
      </c>
      <c r="D426" s="26" t="s">
        <v>2090</v>
      </c>
      <c r="E426" s="26" t="s">
        <v>87</v>
      </c>
      <c r="F426" s="26">
        <v>1070021404</v>
      </c>
      <c r="G426" s="26" t="s">
        <v>351</v>
      </c>
      <c r="H426" s="26" t="s">
        <v>1657</v>
      </c>
      <c r="I426" s="26" t="s">
        <v>2091</v>
      </c>
      <c r="J426" s="28" t="s">
        <v>91</v>
      </c>
      <c r="K426" s="28"/>
      <c r="L426" s="26" t="s">
        <v>92</v>
      </c>
      <c r="M426" s="28" t="s">
        <v>93</v>
      </c>
      <c r="N426" s="28"/>
      <c r="O426" s="30"/>
      <c r="P426" s="26" t="s">
        <v>745</v>
      </c>
      <c r="Q426" s="30"/>
      <c r="R426" s="28"/>
      <c r="S426" s="28"/>
      <c r="T426" s="28">
        <v>4</v>
      </c>
      <c r="U426" s="28"/>
      <c r="V426" s="28" t="s">
        <v>93</v>
      </c>
      <c r="W426" s="28"/>
      <c r="X426" s="28" t="s">
        <v>95</v>
      </c>
      <c r="Y426" s="31"/>
      <c r="Z426" s="28"/>
      <c r="AA426" s="28" t="s">
        <v>92</v>
      </c>
      <c r="AB426" s="28"/>
      <c r="AC426" s="28"/>
      <c r="AD426" s="28" t="s">
        <v>83</v>
      </c>
      <c r="AE426" s="28" t="s">
        <v>93</v>
      </c>
      <c r="AF426" s="28"/>
      <c r="AG426" s="31"/>
      <c r="AH426" s="28" t="s">
        <v>91</v>
      </c>
      <c r="AI426" s="28"/>
      <c r="AJ426" s="31"/>
      <c r="AK426" s="31"/>
      <c r="AL426" s="28" t="s">
        <v>91</v>
      </c>
      <c r="AM426" s="30"/>
    </row>
    <row r="427" spans="1:39" ht="26.25" customHeight="1" x14ac:dyDescent="0.2">
      <c r="A427" s="29">
        <v>44722.801049780093</v>
      </c>
      <c r="B427" s="26" t="s">
        <v>2092</v>
      </c>
      <c r="C427" s="26" t="s">
        <v>2093</v>
      </c>
      <c r="D427" s="26" t="s">
        <v>2094</v>
      </c>
      <c r="E427" s="26" t="s">
        <v>99</v>
      </c>
      <c r="F427" s="26">
        <v>1012371281</v>
      </c>
      <c r="G427" s="26" t="s">
        <v>369</v>
      </c>
      <c r="H427" s="26" t="s">
        <v>2095</v>
      </c>
      <c r="I427" s="26" t="s">
        <v>1854</v>
      </c>
      <c r="J427" s="28" t="s">
        <v>91</v>
      </c>
      <c r="K427" s="28"/>
      <c r="L427" s="26" t="s">
        <v>92</v>
      </c>
      <c r="M427" s="28" t="s">
        <v>93</v>
      </c>
      <c r="N427" s="28"/>
      <c r="O427" s="30"/>
      <c r="P427" s="26" t="s">
        <v>408</v>
      </c>
      <c r="Q427" s="30"/>
      <c r="R427" s="28"/>
      <c r="S427" s="28"/>
      <c r="T427" s="28"/>
      <c r="U427" s="28">
        <v>5</v>
      </c>
      <c r="V427" s="28" t="s">
        <v>93</v>
      </c>
      <c r="W427" s="28"/>
      <c r="X427" s="28" t="s">
        <v>113</v>
      </c>
      <c r="Y427" s="31"/>
      <c r="Z427" s="28" t="s">
        <v>91</v>
      </c>
      <c r="AA427" s="28"/>
      <c r="AB427" s="28"/>
      <c r="AC427" s="28"/>
      <c r="AD427" s="28" t="s">
        <v>83</v>
      </c>
      <c r="AE427" s="28" t="s">
        <v>93</v>
      </c>
      <c r="AF427" s="28"/>
      <c r="AG427" s="31"/>
      <c r="AH427" s="28" t="s">
        <v>91</v>
      </c>
      <c r="AI427" s="28"/>
      <c r="AJ427" s="31"/>
      <c r="AK427" s="31"/>
      <c r="AL427" s="28" t="s">
        <v>91</v>
      </c>
      <c r="AM427" s="30"/>
    </row>
    <row r="428" spans="1:39" ht="26.25" customHeight="1" x14ac:dyDescent="0.2">
      <c r="A428" s="29">
        <v>44722.801968657412</v>
      </c>
      <c r="B428" s="26" t="s">
        <v>2096</v>
      </c>
      <c r="C428" s="26" t="s">
        <v>2097</v>
      </c>
      <c r="D428" s="26" t="s">
        <v>2098</v>
      </c>
      <c r="E428" s="26" t="s">
        <v>99</v>
      </c>
      <c r="F428" s="26">
        <v>1076621659</v>
      </c>
      <c r="G428" s="26" t="s">
        <v>612</v>
      </c>
      <c r="H428" s="26" t="s">
        <v>2099</v>
      </c>
      <c r="I428" s="26" t="s">
        <v>2100</v>
      </c>
      <c r="J428" s="28" t="s">
        <v>91</v>
      </c>
      <c r="K428" s="28"/>
      <c r="L428" s="26" t="s">
        <v>2101</v>
      </c>
      <c r="M428" s="28" t="s">
        <v>93</v>
      </c>
      <c r="N428" s="28"/>
      <c r="O428" s="30"/>
      <c r="P428" s="26" t="s">
        <v>104</v>
      </c>
      <c r="Q428" s="30"/>
      <c r="R428" s="28"/>
      <c r="S428" s="28"/>
      <c r="T428" s="28"/>
      <c r="U428" s="28">
        <v>5</v>
      </c>
      <c r="V428" s="28" t="s">
        <v>93</v>
      </c>
      <c r="W428" s="28"/>
      <c r="X428" s="28" t="s">
        <v>95</v>
      </c>
      <c r="Y428" s="31"/>
      <c r="Z428" s="28" t="s">
        <v>91</v>
      </c>
      <c r="AA428" s="28"/>
      <c r="AB428" s="28" t="s">
        <v>93</v>
      </c>
      <c r="AC428" s="28"/>
      <c r="AD428" s="28"/>
      <c r="AE428" s="28" t="s">
        <v>93</v>
      </c>
      <c r="AF428" s="28"/>
      <c r="AG428" s="31"/>
      <c r="AH428" s="28" t="s">
        <v>91</v>
      </c>
      <c r="AI428" s="28"/>
      <c r="AJ428" s="31"/>
      <c r="AK428" s="31"/>
      <c r="AL428" s="28" t="s">
        <v>91</v>
      </c>
      <c r="AM428" s="30"/>
    </row>
    <row r="429" spans="1:39" ht="26.25" customHeight="1" x14ac:dyDescent="0.2">
      <c r="A429" s="29">
        <v>44722.801995960646</v>
      </c>
      <c r="B429" s="26" t="s">
        <v>2102</v>
      </c>
      <c r="C429" s="26" t="s">
        <v>2103</v>
      </c>
      <c r="D429" s="26" t="s">
        <v>2104</v>
      </c>
      <c r="E429" s="26" t="s">
        <v>99</v>
      </c>
      <c r="F429" s="26">
        <v>1070018006</v>
      </c>
      <c r="G429" s="26" t="s">
        <v>127</v>
      </c>
      <c r="H429" s="26" t="s">
        <v>546</v>
      </c>
      <c r="I429" s="26" t="s">
        <v>658</v>
      </c>
      <c r="J429" s="28" t="s">
        <v>91</v>
      </c>
      <c r="K429" s="28"/>
      <c r="L429" s="26" t="s">
        <v>242</v>
      </c>
      <c r="M429" s="28" t="s">
        <v>93</v>
      </c>
      <c r="N429" s="28"/>
      <c r="O429" s="30"/>
      <c r="P429" s="26" t="s">
        <v>104</v>
      </c>
      <c r="Q429" s="30"/>
      <c r="R429" s="28"/>
      <c r="S429" s="28"/>
      <c r="T429" s="28"/>
      <c r="U429" s="28">
        <v>5</v>
      </c>
      <c r="V429" s="28" t="s">
        <v>93</v>
      </c>
      <c r="W429" s="28"/>
      <c r="X429" s="28" t="s">
        <v>95</v>
      </c>
      <c r="Y429" s="31"/>
      <c r="Z429" s="28" t="s">
        <v>91</v>
      </c>
      <c r="AA429" s="28"/>
      <c r="AB429" s="28" t="s">
        <v>93</v>
      </c>
      <c r="AC429" s="28"/>
      <c r="AD429" s="28"/>
      <c r="AE429" s="28" t="s">
        <v>93</v>
      </c>
      <c r="AF429" s="28"/>
      <c r="AG429" s="31"/>
      <c r="AH429" s="28"/>
      <c r="AI429" s="28" t="s">
        <v>92</v>
      </c>
      <c r="AJ429" s="28" t="s">
        <v>1985</v>
      </c>
      <c r="AK429" s="28" t="s">
        <v>115</v>
      </c>
      <c r="AL429" s="28" t="s">
        <v>91</v>
      </c>
      <c r="AM429" s="30"/>
    </row>
    <row r="430" spans="1:39" ht="26.25" customHeight="1" x14ac:dyDescent="0.2">
      <c r="A430" s="29">
        <v>44722.802272789355</v>
      </c>
      <c r="B430" s="26" t="s">
        <v>2105</v>
      </c>
      <c r="C430" s="26" t="s">
        <v>2106</v>
      </c>
      <c r="D430" s="26" t="s">
        <v>86</v>
      </c>
      <c r="E430" s="26" t="s">
        <v>99</v>
      </c>
      <c r="F430" s="26">
        <v>1145926935</v>
      </c>
      <c r="G430" s="26" t="s">
        <v>369</v>
      </c>
      <c r="H430" s="26" t="s">
        <v>2107</v>
      </c>
      <c r="I430" s="26" t="s">
        <v>436</v>
      </c>
      <c r="J430" s="28"/>
      <c r="K430" s="28" t="s">
        <v>92</v>
      </c>
      <c r="L430" s="26" t="s">
        <v>2108</v>
      </c>
      <c r="M430" s="28"/>
      <c r="N430" s="28" t="s">
        <v>92</v>
      </c>
      <c r="O430" s="26" t="s">
        <v>2109</v>
      </c>
      <c r="P430" s="26" t="s">
        <v>894</v>
      </c>
      <c r="Q430" s="30"/>
      <c r="R430" s="28"/>
      <c r="S430" s="28"/>
      <c r="T430" s="28">
        <v>4</v>
      </c>
      <c r="U430" s="28"/>
      <c r="V430" s="28" t="s">
        <v>93</v>
      </c>
      <c r="W430" s="28"/>
      <c r="X430" s="28" t="s">
        <v>113</v>
      </c>
      <c r="Y430" s="31"/>
      <c r="Z430" s="28" t="s">
        <v>91</v>
      </c>
      <c r="AA430" s="28"/>
      <c r="AB430" s="28"/>
      <c r="AC430" s="28"/>
      <c r="AD430" s="28" t="s">
        <v>83</v>
      </c>
      <c r="AE430" s="28" t="s">
        <v>93</v>
      </c>
      <c r="AF430" s="28"/>
      <c r="AG430" s="31"/>
      <c r="AH430" s="28"/>
      <c r="AI430" s="28" t="s">
        <v>92</v>
      </c>
      <c r="AJ430" s="28" t="s">
        <v>157</v>
      </c>
      <c r="AK430" s="28" t="s">
        <v>166</v>
      </c>
      <c r="AL430" s="28" t="s">
        <v>91</v>
      </c>
      <c r="AM430" s="30"/>
    </row>
    <row r="431" spans="1:39" ht="26.25" customHeight="1" x14ac:dyDescent="0.2">
      <c r="A431" s="29">
        <v>44722.802672650461</v>
      </c>
      <c r="B431" s="26" t="s">
        <v>2000</v>
      </c>
      <c r="C431" s="26" t="s">
        <v>2110</v>
      </c>
      <c r="D431" s="26" t="s">
        <v>2111</v>
      </c>
      <c r="E431" s="26" t="s">
        <v>99</v>
      </c>
      <c r="F431" s="26">
        <v>1073482604</v>
      </c>
      <c r="G431" s="26" t="s">
        <v>612</v>
      </c>
      <c r="H431" s="26" t="s">
        <v>2112</v>
      </c>
      <c r="I431" s="26" t="s">
        <v>1930</v>
      </c>
      <c r="J431" s="28" t="s">
        <v>91</v>
      </c>
      <c r="K431" s="28"/>
      <c r="L431" s="26" t="s">
        <v>92</v>
      </c>
      <c r="M431" s="28" t="s">
        <v>93</v>
      </c>
      <c r="N431" s="28"/>
      <c r="O431" s="30"/>
      <c r="P431" s="26" t="s">
        <v>123</v>
      </c>
      <c r="Q431" s="30"/>
      <c r="R431" s="28"/>
      <c r="S431" s="28"/>
      <c r="T431" s="28"/>
      <c r="U431" s="28">
        <v>5</v>
      </c>
      <c r="V431" s="28" t="s">
        <v>93</v>
      </c>
      <c r="W431" s="28"/>
      <c r="X431" s="28" t="s">
        <v>95</v>
      </c>
      <c r="Y431" s="31"/>
      <c r="Z431" s="28" t="s">
        <v>91</v>
      </c>
      <c r="AA431" s="28"/>
      <c r="AB431" s="28" t="s">
        <v>93</v>
      </c>
      <c r="AC431" s="28"/>
      <c r="AD431" s="28"/>
      <c r="AE431" s="28" t="s">
        <v>93</v>
      </c>
      <c r="AF431" s="28"/>
      <c r="AG431" s="31"/>
      <c r="AH431" s="28" t="s">
        <v>91</v>
      </c>
      <c r="AI431" s="28"/>
      <c r="AJ431" s="31"/>
      <c r="AK431" s="31"/>
      <c r="AL431" s="28" t="s">
        <v>91</v>
      </c>
      <c r="AM431" s="30"/>
    </row>
    <row r="432" spans="1:39" ht="26.25" customHeight="1" x14ac:dyDescent="0.2">
      <c r="A432" s="29">
        <v>44722.802774988428</v>
      </c>
      <c r="B432" s="26" t="s">
        <v>1768</v>
      </c>
      <c r="C432" s="26" t="s">
        <v>2113</v>
      </c>
      <c r="D432" s="26" t="s">
        <v>2114</v>
      </c>
      <c r="E432" s="26" t="s">
        <v>119</v>
      </c>
      <c r="F432" s="26">
        <v>52422301</v>
      </c>
      <c r="G432" s="26" t="s">
        <v>369</v>
      </c>
      <c r="H432" s="26" t="s">
        <v>466</v>
      </c>
      <c r="I432" s="26" t="s">
        <v>2115</v>
      </c>
      <c r="J432" s="28" t="s">
        <v>91</v>
      </c>
      <c r="K432" s="28"/>
      <c r="L432" s="26" t="s">
        <v>1871</v>
      </c>
      <c r="M432" s="28" t="s">
        <v>93</v>
      </c>
      <c r="N432" s="28"/>
      <c r="O432" s="30"/>
      <c r="P432" s="26" t="s">
        <v>327</v>
      </c>
      <c r="Q432" s="30"/>
      <c r="R432" s="28"/>
      <c r="S432" s="28"/>
      <c r="T432" s="28"/>
      <c r="U432" s="28">
        <v>5</v>
      </c>
      <c r="V432" s="28" t="s">
        <v>93</v>
      </c>
      <c r="W432" s="28"/>
      <c r="X432" s="28" t="s">
        <v>95</v>
      </c>
      <c r="Y432" s="31"/>
      <c r="Z432" s="28" t="s">
        <v>91</v>
      </c>
      <c r="AA432" s="28"/>
      <c r="AB432" s="28" t="s">
        <v>93</v>
      </c>
      <c r="AC432" s="28"/>
      <c r="AD432" s="28"/>
      <c r="AE432" s="28" t="s">
        <v>93</v>
      </c>
      <c r="AF432" s="28"/>
      <c r="AG432" s="31"/>
      <c r="AH432" s="28"/>
      <c r="AI432" s="28" t="s">
        <v>92</v>
      </c>
      <c r="AJ432" s="28" t="s">
        <v>157</v>
      </c>
      <c r="AK432" s="28" t="s">
        <v>1990</v>
      </c>
      <c r="AL432" s="28" t="s">
        <v>91</v>
      </c>
      <c r="AM432" s="30"/>
    </row>
    <row r="433" spans="1:39" ht="26.25" customHeight="1" x14ac:dyDescent="0.2">
      <c r="A433" s="29">
        <v>44722.803639259262</v>
      </c>
      <c r="B433" s="26" t="s">
        <v>2064</v>
      </c>
      <c r="C433" s="26" t="s">
        <v>2065</v>
      </c>
      <c r="D433" s="26" t="s">
        <v>2104</v>
      </c>
      <c r="E433" s="26" t="s">
        <v>99</v>
      </c>
      <c r="F433" s="26">
        <v>1122930381</v>
      </c>
      <c r="G433" s="26" t="s">
        <v>127</v>
      </c>
      <c r="H433" s="26" t="s">
        <v>687</v>
      </c>
      <c r="I433" s="26" t="s">
        <v>2116</v>
      </c>
      <c r="J433" s="28" t="s">
        <v>91</v>
      </c>
      <c r="K433" s="28"/>
      <c r="L433" s="26" t="s">
        <v>92</v>
      </c>
      <c r="M433" s="28" t="s">
        <v>93</v>
      </c>
      <c r="N433" s="28"/>
      <c r="O433" s="30"/>
      <c r="P433" s="26" t="s">
        <v>745</v>
      </c>
      <c r="Q433" s="30"/>
      <c r="R433" s="28"/>
      <c r="S433" s="28"/>
      <c r="T433" s="28"/>
      <c r="U433" s="28">
        <v>5</v>
      </c>
      <c r="V433" s="28" t="s">
        <v>93</v>
      </c>
      <c r="W433" s="28"/>
      <c r="X433" s="28" t="s">
        <v>95</v>
      </c>
      <c r="Y433" s="31"/>
      <c r="Z433" s="28" t="s">
        <v>91</v>
      </c>
      <c r="AA433" s="28"/>
      <c r="AB433" s="28" t="s">
        <v>93</v>
      </c>
      <c r="AC433" s="28"/>
      <c r="AD433" s="28"/>
      <c r="AE433" s="28" t="s">
        <v>93</v>
      </c>
      <c r="AF433" s="28"/>
      <c r="AG433" s="31"/>
      <c r="AH433" s="28" t="s">
        <v>91</v>
      </c>
      <c r="AI433" s="28"/>
      <c r="AJ433" s="31"/>
      <c r="AK433" s="31"/>
      <c r="AL433" s="28" t="s">
        <v>91</v>
      </c>
      <c r="AM433" s="30"/>
    </row>
    <row r="434" spans="1:39" ht="26.25" customHeight="1" x14ac:dyDescent="0.2">
      <c r="A434" s="29">
        <v>44722.805368657406</v>
      </c>
      <c r="B434" s="26" t="s">
        <v>2000</v>
      </c>
      <c r="C434" s="26" t="s">
        <v>2001</v>
      </c>
      <c r="D434" s="26" t="s">
        <v>2002</v>
      </c>
      <c r="E434" s="26" t="s">
        <v>99</v>
      </c>
      <c r="F434" s="26">
        <v>1073484675</v>
      </c>
      <c r="G434" s="26" t="s">
        <v>351</v>
      </c>
      <c r="H434" s="26">
        <v>2013</v>
      </c>
      <c r="I434" s="26" t="s">
        <v>2117</v>
      </c>
      <c r="J434" s="28" t="s">
        <v>91</v>
      </c>
      <c r="K434" s="28"/>
      <c r="L434" s="26" t="s">
        <v>149</v>
      </c>
      <c r="M434" s="28" t="s">
        <v>93</v>
      </c>
      <c r="N434" s="28"/>
      <c r="O434" s="30"/>
      <c r="P434" s="26" t="s">
        <v>94</v>
      </c>
      <c r="Q434" s="30"/>
      <c r="R434" s="28"/>
      <c r="S434" s="28"/>
      <c r="T434" s="28"/>
      <c r="U434" s="28">
        <v>5</v>
      </c>
      <c r="V434" s="28" t="s">
        <v>93</v>
      </c>
      <c r="W434" s="28"/>
      <c r="X434" s="28" t="s">
        <v>95</v>
      </c>
      <c r="Y434" s="31"/>
      <c r="Z434" s="28" t="s">
        <v>91</v>
      </c>
      <c r="AA434" s="28"/>
      <c r="AB434" s="28" t="s">
        <v>93</v>
      </c>
      <c r="AC434" s="28"/>
      <c r="AD434" s="28"/>
      <c r="AE434" s="28" t="s">
        <v>93</v>
      </c>
      <c r="AF434" s="28"/>
      <c r="AG434" s="31"/>
      <c r="AH434" s="28" t="s">
        <v>91</v>
      </c>
      <c r="AI434" s="28"/>
      <c r="AJ434" s="31"/>
      <c r="AK434" s="31"/>
      <c r="AL434" s="28" t="s">
        <v>91</v>
      </c>
      <c r="AM434" s="30"/>
    </row>
    <row r="435" spans="1:39" ht="26.25" customHeight="1" x14ac:dyDescent="0.2">
      <c r="A435" s="29">
        <v>44722.805484976852</v>
      </c>
      <c r="B435" s="26" t="s">
        <v>2118</v>
      </c>
      <c r="C435" s="26" t="s">
        <v>2119</v>
      </c>
      <c r="D435" s="26" t="s">
        <v>2120</v>
      </c>
      <c r="E435" s="26" t="s">
        <v>1314</v>
      </c>
      <c r="F435" s="26">
        <v>943637009111996</v>
      </c>
      <c r="G435" s="26" t="s">
        <v>267</v>
      </c>
      <c r="H435" s="26" t="s">
        <v>466</v>
      </c>
      <c r="I435" s="26" t="s">
        <v>2121</v>
      </c>
      <c r="J435" s="28" t="s">
        <v>91</v>
      </c>
      <c r="K435" s="28"/>
      <c r="L435" s="26" t="s">
        <v>92</v>
      </c>
      <c r="M435" s="28" t="s">
        <v>93</v>
      </c>
      <c r="N435" s="28"/>
      <c r="O435" s="30"/>
      <c r="P435" s="26" t="s">
        <v>104</v>
      </c>
      <c r="Q435" s="30"/>
      <c r="R435" s="28"/>
      <c r="S435" s="28"/>
      <c r="T435" s="28"/>
      <c r="U435" s="28">
        <v>5</v>
      </c>
      <c r="V435" s="28" t="s">
        <v>93</v>
      </c>
      <c r="W435" s="28"/>
      <c r="X435" s="28" t="s">
        <v>95</v>
      </c>
      <c r="Y435" s="31"/>
      <c r="Z435" s="28" t="s">
        <v>91</v>
      </c>
      <c r="AA435" s="28"/>
      <c r="AB435" s="28" t="s">
        <v>93</v>
      </c>
      <c r="AC435" s="28"/>
      <c r="AD435" s="28"/>
      <c r="AE435" s="28" t="s">
        <v>93</v>
      </c>
      <c r="AF435" s="28"/>
      <c r="AG435" s="31"/>
      <c r="AH435" s="28"/>
      <c r="AI435" s="28" t="s">
        <v>92</v>
      </c>
      <c r="AJ435" s="28" t="s">
        <v>264</v>
      </c>
      <c r="AK435" s="28" t="s">
        <v>321</v>
      </c>
      <c r="AL435" s="28" t="s">
        <v>91</v>
      </c>
      <c r="AM435" s="30"/>
    </row>
    <row r="436" spans="1:39" ht="26.25" customHeight="1" x14ac:dyDescent="0.2">
      <c r="A436" s="29">
        <v>44722.806123437505</v>
      </c>
      <c r="B436" s="26" t="s">
        <v>2038</v>
      </c>
      <c r="C436" s="26" t="s">
        <v>2039</v>
      </c>
      <c r="D436" s="26" t="s">
        <v>1425</v>
      </c>
      <c r="E436" s="26" t="s">
        <v>87</v>
      </c>
      <c r="F436" s="26">
        <v>1070020726</v>
      </c>
      <c r="G436" s="26" t="s">
        <v>214</v>
      </c>
      <c r="H436" s="26" t="s">
        <v>2122</v>
      </c>
      <c r="I436" s="26" t="s">
        <v>276</v>
      </c>
      <c r="J436" s="28" t="s">
        <v>91</v>
      </c>
      <c r="K436" s="28"/>
      <c r="L436" s="26" t="s">
        <v>2123</v>
      </c>
      <c r="M436" s="28" t="s">
        <v>93</v>
      </c>
      <c r="N436" s="28"/>
      <c r="O436" s="30"/>
      <c r="P436" s="26" t="s">
        <v>123</v>
      </c>
      <c r="Q436" s="30"/>
      <c r="R436" s="28"/>
      <c r="S436" s="28"/>
      <c r="T436" s="28"/>
      <c r="U436" s="28">
        <v>5</v>
      </c>
      <c r="V436" s="28" t="s">
        <v>93</v>
      </c>
      <c r="W436" s="28"/>
      <c r="X436" s="28" t="s">
        <v>95</v>
      </c>
      <c r="Y436" s="31"/>
      <c r="Z436" s="28" t="s">
        <v>91</v>
      </c>
      <c r="AA436" s="28"/>
      <c r="AB436" s="28" t="s">
        <v>93</v>
      </c>
      <c r="AC436" s="28"/>
      <c r="AD436" s="28"/>
      <c r="AE436" s="28" t="s">
        <v>93</v>
      </c>
      <c r="AF436" s="28"/>
      <c r="AG436" s="31"/>
      <c r="AH436" s="28" t="s">
        <v>91</v>
      </c>
      <c r="AI436" s="28"/>
      <c r="AJ436" s="31"/>
      <c r="AK436" s="31"/>
      <c r="AL436" s="28" t="s">
        <v>91</v>
      </c>
      <c r="AM436" s="30"/>
    </row>
    <row r="437" spans="1:39" ht="26.25" customHeight="1" x14ac:dyDescent="0.2">
      <c r="A437" s="29">
        <v>44722.807160752316</v>
      </c>
      <c r="B437" s="26" t="s">
        <v>2124</v>
      </c>
      <c r="C437" s="26" t="s">
        <v>2125</v>
      </c>
      <c r="D437" s="26" t="s">
        <v>2126</v>
      </c>
      <c r="E437" s="26" t="s">
        <v>99</v>
      </c>
      <c r="F437" s="26">
        <v>1070018220</v>
      </c>
      <c r="G437" s="26" t="s">
        <v>369</v>
      </c>
      <c r="H437" s="26" t="s">
        <v>2127</v>
      </c>
      <c r="I437" s="26" t="s">
        <v>852</v>
      </c>
      <c r="J437" s="28" t="s">
        <v>91</v>
      </c>
      <c r="K437" s="28"/>
      <c r="L437" s="26" t="s">
        <v>92</v>
      </c>
      <c r="M437" s="28" t="s">
        <v>93</v>
      </c>
      <c r="N437" s="28"/>
      <c r="O437" s="30"/>
      <c r="P437" s="26" t="s">
        <v>799</v>
      </c>
      <c r="Q437" s="30"/>
      <c r="R437" s="28"/>
      <c r="S437" s="28"/>
      <c r="T437" s="28">
        <v>4</v>
      </c>
      <c r="U437" s="28"/>
      <c r="V437" s="28" t="s">
        <v>93</v>
      </c>
      <c r="W437" s="28"/>
      <c r="X437" s="28" t="s">
        <v>95</v>
      </c>
      <c r="Y437" s="31"/>
      <c r="Z437" s="28" t="s">
        <v>91</v>
      </c>
      <c r="AA437" s="28"/>
      <c r="AB437" s="28" t="s">
        <v>93</v>
      </c>
      <c r="AC437" s="28"/>
      <c r="AD437" s="28"/>
      <c r="AE437" s="28" t="s">
        <v>93</v>
      </c>
      <c r="AF437" s="28"/>
      <c r="AG437" s="31"/>
      <c r="AH437" s="28" t="s">
        <v>91</v>
      </c>
      <c r="AI437" s="28"/>
      <c r="AJ437" s="31"/>
      <c r="AK437" s="31"/>
      <c r="AL437" s="28" t="s">
        <v>91</v>
      </c>
      <c r="AM437" s="30"/>
    </row>
    <row r="438" spans="1:39" ht="26.25" customHeight="1" x14ac:dyDescent="0.2">
      <c r="A438" s="29">
        <v>44722.8075412037</v>
      </c>
      <c r="B438" s="26" t="s">
        <v>2128</v>
      </c>
      <c r="C438" s="26" t="s">
        <v>2129</v>
      </c>
      <c r="D438" s="26" t="s">
        <v>876</v>
      </c>
      <c r="E438" s="26" t="s">
        <v>99</v>
      </c>
      <c r="F438" s="26">
        <v>1014886586</v>
      </c>
      <c r="G438" s="26" t="s">
        <v>127</v>
      </c>
      <c r="H438" s="26" t="s">
        <v>2130</v>
      </c>
      <c r="I438" s="26" t="s">
        <v>2131</v>
      </c>
      <c r="J438" s="28" t="s">
        <v>91</v>
      </c>
      <c r="K438" s="28"/>
      <c r="L438" s="26" t="s">
        <v>230</v>
      </c>
      <c r="M438" s="28" t="s">
        <v>93</v>
      </c>
      <c r="N438" s="28"/>
      <c r="O438" s="30"/>
      <c r="P438" s="26" t="s">
        <v>104</v>
      </c>
      <c r="Q438" s="30"/>
      <c r="R438" s="28"/>
      <c r="S438" s="28"/>
      <c r="T438" s="28"/>
      <c r="U438" s="28">
        <v>5</v>
      </c>
      <c r="V438" s="28" t="s">
        <v>93</v>
      </c>
      <c r="W438" s="28"/>
      <c r="X438" s="28" t="s">
        <v>95</v>
      </c>
      <c r="Y438" s="31"/>
      <c r="Z438" s="28" t="s">
        <v>91</v>
      </c>
      <c r="AA438" s="28"/>
      <c r="AB438" s="28" t="s">
        <v>93</v>
      </c>
      <c r="AC438" s="28"/>
      <c r="AD438" s="28"/>
      <c r="AE438" s="28" t="s">
        <v>93</v>
      </c>
      <c r="AF438" s="28"/>
      <c r="AG438" s="31"/>
      <c r="AH438" s="28" t="s">
        <v>91</v>
      </c>
      <c r="AI438" s="28"/>
      <c r="AJ438" s="31"/>
      <c r="AK438" s="31"/>
      <c r="AL438" s="28" t="s">
        <v>91</v>
      </c>
      <c r="AM438" s="30"/>
    </row>
    <row r="439" spans="1:39" ht="26.25" customHeight="1" x14ac:dyDescent="0.2">
      <c r="A439" s="29">
        <v>44722.807857766209</v>
      </c>
      <c r="B439" s="26" t="s">
        <v>2021</v>
      </c>
      <c r="C439" s="26" t="s">
        <v>2022</v>
      </c>
      <c r="D439" s="26" t="s">
        <v>2132</v>
      </c>
      <c r="E439" s="26" t="s">
        <v>99</v>
      </c>
      <c r="F439" s="26">
        <v>1014878970</v>
      </c>
      <c r="G439" s="26" t="s">
        <v>1874</v>
      </c>
      <c r="H439" s="26" t="s">
        <v>907</v>
      </c>
      <c r="I439" s="26" t="s">
        <v>908</v>
      </c>
      <c r="J439" s="28" t="s">
        <v>91</v>
      </c>
      <c r="K439" s="28"/>
      <c r="L439" s="26" t="s">
        <v>242</v>
      </c>
      <c r="M439" s="28" t="s">
        <v>93</v>
      </c>
      <c r="N439" s="28"/>
      <c r="O439" s="30"/>
      <c r="P439" s="26" t="s">
        <v>104</v>
      </c>
      <c r="Q439" s="30"/>
      <c r="R439" s="28"/>
      <c r="S439" s="28"/>
      <c r="T439" s="28">
        <v>4</v>
      </c>
      <c r="U439" s="28"/>
      <c r="V439" s="28" t="s">
        <v>93</v>
      </c>
      <c r="W439" s="28"/>
      <c r="X439" s="28" t="s">
        <v>95</v>
      </c>
      <c r="Y439" s="31"/>
      <c r="Z439" s="28" t="s">
        <v>91</v>
      </c>
      <c r="AA439" s="28"/>
      <c r="AB439" s="28" t="s">
        <v>93</v>
      </c>
      <c r="AC439" s="28"/>
      <c r="AD439" s="28"/>
      <c r="AE439" s="28" t="s">
        <v>93</v>
      </c>
      <c r="AF439" s="28"/>
      <c r="AG439" s="31"/>
      <c r="AH439" s="28" t="s">
        <v>91</v>
      </c>
      <c r="AI439" s="28"/>
      <c r="AJ439" s="31"/>
      <c r="AK439" s="31"/>
      <c r="AL439" s="28" t="s">
        <v>91</v>
      </c>
      <c r="AM439" s="30"/>
    </row>
    <row r="440" spans="1:39" ht="26.25" customHeight="1" x14ac:dyDescent="0.2">
      <c r="A440" s="29">
        <v>44722.808157638894</v>
      </c>
      <c r="B440" s="26" t="s">
        <v>2133</v>
      </c>
      <c r="C440" s="26" t="s">
        <v>2134</v>
      </c>
      <c r="D440" s="26" t="s">
        <v>2135</v>
      </c>
      <c r="E440" s="26" t="s">
        <v>99</v>
      </c>
      <c r="F440" s="26">
        <v>1070018820</v>
      </c>
      <c r="G440" s="26" t="s">
        <v>1874</v>
      </c>
      <c r="H440" s="26" t="s">
        <v>220</v>
      </c>
      <c r="I440" s="26" t="s">
        <v>1234</v>
      </c>
      <c r="J440" s="28" t="s">
        <v>91</v>
      </c>
      <c r="K440" s="28"/>
      <c r="L440" s="26" t="s">
        <v>92</v>
      </c>
      <c r="M440" s="28" t="s">
        <v>93</v>
      </c>
      <c r="N440" s="28"/>
      <c r="O440" s="30"/>
      <c r="P440" s="26" t="s">
        <v>823</v>
      </c>
      <c r="Q440" s="30"/>
      <c r="R440" s="28"/>
      <c r="S440" s="28"/>
      <c r="T440" s="28"/>
      <c r="U440" s="28">
        <v>5</v>
      </c>
      <c r="V440" s="28" t="s">
        <v>93</v>
      </c>
      <c r="W440" s="28"/>
      <c r="X440" s="28" t="s">
        <v>95</v>
      </c>
      <c r="Y440" s="31"/>
      <c r="Z440" s="28" t="s">
        <v>91</v>
      </c>
      <c r="AA440" s="28"/>
      <c r="AB440" s="28" t="s">
        <v>93</v>
      </c>
      <c r="AC440" s="28"/>
      <c r="AD440" s="28"/>
      <c r="AE440" s="28" t="s">
        <v>93</v>
      </c>
      <c r="AF440" s="28"/>
      <c r="AG440" s="31"/>
      <c r="AH440" s="28"/>
      <c r="AI440" s="28" t="s">
        <v>92</v>
      </c>
      <c r="AJ440" s="28" t="s">
        <v>264</v>
      </c>
      <c r="AK440" s="28" t="s">
        <v>768</v>
      </c>
      <c r="AL440" s="28" t="s">
        <v>91</v>
      </c>
      <c r="AM440" s="30"/>
    </row>
    <row r="441" spans="1:39" ht="26.25" customHeight="1" x14ac:dyDescent="0.2">
      <c r="A441" s="29">
        <v>44722.808727372685</v>
      </c>
      <c r="B441" s="26" t="s">
        <v>2136</v>
      </c>
      <c r="C441" s="26" t="s">
        <v>2137</v>
      </c>
      <c r="D441" s="26" t="s">
        <v>2138</v>
      </c>
      <c r="E441" s="26" t="s">
        <v>87</v>
      </c>
      <c r="F441" s="26">
        <v>1070024164</v>
      </c>
      <c r="G441" s="26" t="s">
        <v>351</v>
      </c>
      <c r="H441" s="26" t="s">
        <v>2139</v>
      </c>
      <c r="I441" s="26" t="s">
        <v>1764</v>
      </c>
      <c r="J441" s="28" t="s">
        <v>91</v>
      </c>
      <c r="K441" s="28"/>
      <c r="L441" s="26" t="s">
        <v>2140</v>
      </c>
      <c r="M441" s="28" t="s">
        <v>93</v>
      </c>
      <c r="N441" s="28"/>
      <c r="O441" s="30"/>
      <c r="P441" s="26" t="s">
        <v>894</v>
      </c>
      <c r="Q441" s="30"/>
      <c r="R441" s="28"/>
      <c r="S441" s="28"/>
      <c r="T441" s="28">
        <v>4</v>
      </c>
      <c r="U441" s="28"/>
      <c r="V441" s="28" t="s">
        <v>93</v>
      </c>
      <c r="W441" s="28"/>
      <c r="X441" s="28" t="s">
        <v>95</v>
      </c>
      <c r="Y441" s="31"/>
      <c r="Z441" s="28" t="s">
        <v>91</v>
      </c>
      <c r="AA441" s="28"/>
      <c r="AB441" s="28" t="s">
        <v>93</v>
      </c>
      <c r="AC441" s="28"/>
      <c r="AD441" s="28"/>
      <c r="AE441" s="28" t="s">
        <v>93</v>
      </c>
      <c r="AF441" s="28"/>
      <c r="AG441" s="31"/>
      <c r="AH441" s="28"/>
      <c r="AI441" s="28" t="s">
        <v>92</v>
      </c>
      <c r="AJ441" s="28" t="s">
        <v>909</v>
      </c>
      <c r="AK441" s="28" t="s">
        <v>1404</v>
      </c>
      <c r="AL441" s="28" t="s">
        <v>91</v>
      </c>
      <c r="AM441" s="30"/>
    </row>
    <row r="442" spans="1:39" ht="26.25" customHeight="1" x14ac:dyDescent="0.2">
      <c r="A442" s="29">
        <v>44722.80886798611</v>
      </c>
      <c r="B442" s="26" t="s">
        <v>2141</v>
      </c>
      <c r="C442" s="26" t="s">
        <v>2142</v>
      </c>
      <c r="D442" s="26" t="s">
        <v>1596</v>
      </c>
      <c r="E442" s="26" t="s">
        <v>119</v>
      </c>
      <c r="F442" s="26">
        <v>52963316</v>
      </c>
      <c r="G442" s="26" t="s">
        <v>351</v>
      </c>
      <c r="H442" s="26" t="s">
        <v>2143</v>
      </c>
      <c r="I442" s="26" t="s">
        <v>803</v>
      </c>
      <c r="J442" s="28"/>
      <c r="K442" s="28" t="s">
        <v>92</v>
      </c>
      <c r="L442" s="26" t="s">
        <v>92</v>
      </c>
      <c r="M442" s="28" t="s">
        <v>93</v>
      </c>
      <c r="N442" s="28"/>
      <c r="O442" s="30"/>
      <c r="P442" s="26" t="s">
        <v>123</v>
      </c>
      <c r="Q442" s="30"/>
      <c r="R442" s="28"/>
      <c r="S442" s="28"/>
      <c r="T442" s="28"/>
      <c r="U442" s="28">
        <v>5</v>
      </c>
      <c r="V442" s="28" t="s">
        <v>93</v>
      </c>
      <c r="W442" s="28"/>
      <c r="X442" s="28" t="s">
        <v>95</v>
      </c>
      <c r="Y442" s="31"/>
      <c r="Z442" s="28" t="s">
        <v>91</v>
      </c>
      <c r="AA442" s="28"/>
      <c r="AB442" s="28" t="s">
        <v>93</v>
      </c>
      <c r="AC442" s="28"/>
      <c r="AD442" s="28"/>
      <c r="AE442" s="28" t="s">
        <v>93</v>
      </c>
      <c r="AF442" s="28"/>
      <c r="AG442" s="31"/>
      <c r="AH442" s="28" t="s">
        <v>91</v>
      </c>
      <c r="AI442" s="28"/>
      <c r="AJ442" s="31"/>
      <c r="AK442" s="31"/>
      <c r="AL442" s="28" t="s">
        <v>91</v>
      </c>
      <c r="AM442" s="30"/>
    </row>
    <row r="443" spans="1:39" ht="26.25" customHeight="1" x14ac:dyDescent="0.2">
      <c r="A443" s="29">
        <v>44722.810021168982</v>
      </c>
      <c r="B443" s="26" t="s">
        <v>2144</v>
      </c>
      <c r="C443" s="26" t="s">
        <v>2145</v>
      </c>
      <c r="D443" s="26" t="s">
        <v>2146</v>
      </c>
      <c r="E443" s="26" t="s">
        <v>87</v>
      </c>
      <c r="F443" s="26">
        <v>1070024311</v>
      </c>
      <c r="G443" s="26" t="s">
        <v>351</v>
      </c>
      <c r="H443" s="26" t="s">
        <v>1798</v>
      </c>
      <c r="I443" s="26" t="s">
        <v>2147</v>
      </c>
      <c r="J443" s="28" t="s">
        <v>91</v>
      </c>
      <c r="K443" s="28"/>
      <c r="L443" s="26" t="s">
        <v>92</v>
      </c>
      <c r="M443" s="28" t="s">
        <v>93</v>
      </c>
      <c r="N443" s="28"/>
      <c r="O443" s="30"/>
      <c r="P443" s="26" t="s">
        <v>104</v>
      </c>
      <c r="Q443" s="30"/>
      <c r="R443" s="28"/>
      <c r="S443" s="28"/>
      <c r="T443" s="28"/>
      <c r="U443" s="28">
        <v>5</v>
      </c>
      <c r="V443" s="28" t="s">
        <v>93</v>
      </c>
      <c r="W443" s="28"/>
      <c r="X443" s="28" t="s">
        <v>95</v>
      </c>
      <c r="Y443" s="31"/>
      <c r="Z443" s="28" t="s">
        <v>91</v>
      </c>
      <c r="AA443" s="28"/>
      <c r="AB443" s="28"/>
      <c r="AC443" s="28" t="s">
        <v>92</v>
      </c>
      <c r="AD443" s="28"/>
      <c r="AE443" s="28" t="s">
        <v>93</v>
      </c>
      <c r="AF443" s="28"/>
      <c r="AG443" s="31"/>
      <c r="AH443" s="28" t="s">
        <v>91</v>
      </c>
      <c r="AI443" s="28"/>
      <c r="AJ443" s="31"/>
      <c r="AK443" s="31"/>
      <c r="AL443" s="28" t="s">
        <v>91</v>
      </c>
      <c r="AM443" s="30"/>
    </row>
    <row r="444" spans="1:39" ht="26.25" customHeight="1" x14ac:dyDescent="0.2">
      <c r="A444" s="29">
        <v>44722.810731527774</v>
      </c>
      <c r="B444" s="26" t="s">
        <v>2148</v>
      </c>
      <c r="C444" s="26" t="s">
        <v>2149</v>
      </c>
      <c r="D444" s="26" t="s">
        <v>2150</v>
      </c>
      <c r="E444" s="26" t="s">
        <v>99</v>
      </c>
      <c r="F444" s="26">
        <v>1076244032</v>
      </c>
      <c r="G444" s="26" t="s">
        <v>208</v>
      </c>
      <c r="H444" s="26" t="s">
        <v>2151</v>
      </c>
      <c r="I444" s="26" t="s">
        <v>1008</v>
      </c>
      <c r="J444" s="28" t="s">
        <v>91</v>
      </c>
      <c r="K444" s="28"/>
      <c r="L444" s="26" t="s">
        <v>2152</v>
      </c>
      <c r="M444" s="28" t="s">
        <v>93</v>
      </c>
      <c r="N444" s="28"/>
      <c r="O444" s="30"/>
      <c r="P444" s="26" t="s">
        <v>408</v>
      </c>
      <c r="Q444" s="30"/>
      <c r="R444" s="28"/>
      <c r="S444" s="28"/>
      <c r="T444" s="28">
        <v>4</v>
      </c>
      <c r="U444" s="28"/>
      <c r="V444" s="28" t="s">
        <v>93</v>
      </c>
      <c r="W444" s="28"/>
      <c r="X444" s="28" t="s">
        <v>113</v>
      </c>
      <c r="Y444" s="31"/>
      <c r="Z444" s="28"/>
      <c r="AA444" s="28" t="s">
        <v>92</v>
      </c>
      <c r="AB444" s="28" t="s">
        <v>93</v>
      </c>
      <c r="AC444" s="28"/>
      <c r="AD444" s="28"/>
      <c r="AE444" s="28" t="s">
        <v>93</v>
      </c>
      <c r="AF444" s="28"/>
      <c r="AG444" s="31"/>
      <c r="AH444" s="28"/>
      <c r="AI444" s="28" t="s">
        <v>92</v>
      </c>
      <c r="AJ444" s="28" t="s">
        <v>675</v>
      </c>
      <c r="AK444" s="28" t="s">
        <v>1223</v>
      </c>
      <c r="AL444" s="28" t="s">
        <v>91</v>
      </c>
      <c r="AM444" s="30"/>
    </row>
    <row r="445" spans="1:39" ht="26.25" customHeight="1" x14ac:dyDescent="0.2">
      <c r="A445" s="29">
        <v>44722.811364629626</v>
      </c>
      <c r="B445" s="26" t="s">
        <v>2128</v>
      </c>
      <c r="C445" s="26" t="s">
        <v>2129</v>
      </c>
      <c r="D445" s="26" t="s">
        <v>1997</v>
      </c>
      <c r="E445" s="26" t="s">
        <v>99</v>
      </c>
      <c r="F445" s="26">
        <v>1021398771</v>
      </c>
      <c r="G445" s="26" t="s">
        <v>108</v>
      </c>
      <c r="H445" s="26" t="s">
        <v>2153</v>
      </c>
      <c r="I445" s="26" t="s">
        <v>634</v>
      </c>
      <c r="J445" s="28" t="s">
        <v>91</v>
      </c>
      <c r="K445" s="28"/>
      <c r="L445" s="26" t="s">
        <v>230</v>
      </c>
      <c r="M445" s="28" t="s">
        <v>93</v>
      </c>
      <c r="N445" s="28"/>
      <c r="O445" s="30"/>
      <c r="P445" s="26" t="s">
        <v>224</v>
      </c>
      <c r="Q445" s="30"/>
      <c r="R445" s="28"/>
      <c r="S445" s="28"/>
      <c r="T445" s="28"/>
      <c r="U445" s="28">
        <v>5</v>
      </c>
      <c r="V445" s="28" t="s">
        <v>93</v>
      </c>
      <c r="W445" s="28"/>
      <c r="X445" s="28" t="s">
        <v>95</v>
      </c>
      <c r="Y445" s="31"/>
      <c r="Z445" s="28" t="s">
        <v>91</v>
      </c>
      <c r="AA445" s="28"/>
      <c r="AB445" s="28" t="s">
        <v>93</v>
      </c>
      <c r="AC445" s="28"/>
      <c r="AD445" s="28"/>
      <c r="AE445" s="28" t="s">
        <v>93</v>
      </c>
      <c r="AF445" s="28"/>
      <c r="AG445" s="31"/>
      <c r="AH445" s="28" t="s">
        <v>91</v>
      </c>
      <c r="AI445" s="28"/>
      <c r="AJ445" s="31"/>
      <c r="AK445" s="31"/>
      <c r="AL445" s="28" t="s">
        <v>91</v>
      </c>
      <c r="AM445" s="30"/>
    </row>
    <row r="446" spans="1:39" ht="26.25" customHeight="1" x14ac:dyDescent="0.2">
      <c r="A446" s="29">
        <v>44722.812086956023</v>
      </c>
      <c r="B446" s="26" t="s">
        <v>2154</v>
      </c>
      <c r="C446" s="26" t="s">
        <v>2155</v>
      </c>
      <c r="D446" s="26" t="s">
        <v>2156</v>
      </c>
      <c r="E446" s="26" t="s">
        <v>99</v>
      </c>
      <c r="F446" s="26">
        <v>1014887637</v>
      </c>
      <c r="G446" s="26" t="s">
        <v>214</v>
      </c>
      <c r="H446" s="26" t="s">
        <v>546</v>
      </c>
      <c r="I446" s="26" t="s">
        <v>216</v>
      </c>
      <c r="J446" s="28" t="s">
        <v>91</v>
      </c>
      <c r="K446" s="28"/>
      <c r="L446" s="26" t="s">
        <v>149</v>
      </c>
      <c r="M446" s="28" t="s">
        <v>93</v>
      </c>
      <c r="N446" s="28"/>
      <c r="O446" s="30"/>
      <c r="P446" s="26" t="s">
        <v>104</v>
      </c>
      <c r="Q446" s="30"/>
      <c r="R446" s="28"/>
      <c r="S446" s="28"/>
      <c r="T446" s="28"/>
      <c r="U446" s="28">
        <v>5</v>
      </c>
      <c r="V446" s="28" t="s">
        <v>93</v>
      </c>
      <c r="W446" s="28"/>
      <c r="X446" s="28" t="s">
        <v>95</v>
      </c>
      <c r="Y446" s="31"/>
      <c r="Z446" s="28" t="s">
        <v>91</v>
      </c>
      <c r="AA446" s="28"/>
      <c r="AB446" s="28"/>
      <c r="AC446" s="28"/>
      <c r="AD446" s="28" t="s">
        <v>83</v>
      </c>
      <c r="AE446" s="28" t="s">
        <v>93</v>
      </c>
      <c r="AF446" s="28"/>
      <c r="AG446" s="31"/>
      <c r="AH446" s="28" t="s">
        <v>91</v>
      </c>
      <c r="AI446" s="28"/>
      <c r="AJ446" s="31"/>
      <c r="AK446" s="31"/>
      <c r="AL446" s="28" t="s">
        <v>91</v>
      </c>
      <c r="AM446" s="30"/>
    </row>
    <row r="447" spans="1:39" ht="26.25" customHeight="1" x14ac:dyDescent="0.2">
      <c r="A447" s="29">
        <v>44722.812090509258</v>
      </c>
      <c r="B447" s="26" t="s">
        <v>2157</v>
      </c>
      <c r="C447" s="26" t="s">
        <v>2158</v>
      </c>
      <c r="D447" s="26" t="s">
        <v>2159</v>
      </c>
      <c r="E447" s="26" t="s">
        <v>99</v>
      </c>
      <c r="F447" s="26">
        <v>1025071606</v>
      </c>
      <c r="G447" s="26" t="s">
        <v>127</v>
      </c>
      <c r="H447" s="26">
        <v>2013</v>
      </c>
      <c r="I447" s="26" t="s">
        <v>314</v>
      </c>
      <c r="J447" s="28" t="s">
        <v>91</v>
      </c>
      <c r="K447" s="28"/>
      <c r="L447" s="26" t="s">
        <v>92</v>
      </c>
      <c r="M447" s="28" t="s">
        <v>93</v>
      </c>
      <c r="N447" s="28"/>
      <c r="O447" s="30"/>
      <c r="P447" s="26" t="s">
        <v>327</v>
      </c>
      <c r="Q447" s="30"/>
      <c r="R447" s="28"/>
      <c r="S447" s="28"/>
      <c r="T447" s="28"/>
      <c r="U447" s="28">
        <v>5</v>
      </c>
      <c r="V447" s="28" t="s">
        <v>93</v>
      </c>
      <c r="W447" s="28"/>
      <c r="X447" s="28" t="s">
        <v>95</v>
      </c>
      <c r="Y447" s="31"/>
      <c r="Z447" s="28" t="s">
        <v>91</v>
      </c>
      <c r="AA447" s="28"/>
      <c r="AB447" s="28" t="s">
        <v>93</v>
      </c>
      <c r="AC447" s="28"/>
      <c r="AD447" s="28"/>
      <c r="AE447" s="28" t="s">
        <v>93</v>
      </c>
      <c r="AF447" s="28"/>
      <c r="AG447" s="31"/>
      <c r="AH447" s="28" t="s">
        <v>91</v>
      </c>
      <c r="AI447" s="28"/>
      <c r="AJ447" s="31"/>
      <c r="AK447" s="31"/>
      <c r="AL447" s="28" t="s">
        <v>91</v>
      </c>
      <c r="AM447" s="30"/>
    </row>
    <row r="448" spans="1:39" ht="26.25" customHeight="1" x14ac:dyDescent="0.2">
      <c r="A448" s="29">
        <v>44722.812167199074</v>
      </c>
      <c r="B448" s="26" t="s">
        <v>2160</v>
      </c>
      <c r="C448" s="26" t="s">
        <v>2161</v>
      </c>
      <c r="D448" s="26" t="s">
        <v>953</v>
      </c>
      <c r="E448" s="26" t="s">
        <v>99</v>
      </c>
      <c r="F448" s="26">
        <v>1013265575</v>
      </c>
      <c r="G448" s="26" t="s">
        <v>396</v>
      </c>
      <c r="H448" s="26" t="s">
        <v>1134</v>
      </c>
      <c r="I448" s="26" t="s">
        <v>1580</v>
      </c>
      <c r="J448" s="28" t="s">
        <v>91</v>
      </c>
      <c r="K448" s="28"/>
      <c r="L448" s="26" t="s">
        <v>242</v>
      </c>
      <c r="M448" s="28" t="s">
        <v>93</v>
      </c>
      <c r="N448" s="28"/>
      <c r="O448" s="30"/>
      <c r="P448" s="26" t="s">
        <v>271</v>
      </c>
      <c r="Q448" s="30"/>
      <c r="R448" s="28"/>
      <c r="S448" s="28"/>
      <c r="T448" s="28"/>
      <c r="U448" s="28">
        <v>5</v>
      </c>
      <c r="V448" s="28" t="s">
        <v>93</v>
      </c>
      <c r="W448" s="28"/>
      <c r="X448" s="28" t="s">
        <v>95</v>
      </c>
      <c r="Y448" s="31"/>
      <c r="Z448" s="28" t="s">
        <v>91</v>
      </c>
      <c r="AA448" s="28"/>
      <c r="AB448" s="28" t="s">
        <v>93</v>
      </c>
      <c r="AC448" s="28"/>
      <c r="AD448" s="28"/>
      <c r="AE448" s="28" t="s">
        <v>93</v>
      </c>
      <c r="AF448" s="28"/>
      <c r="AG448" s="31"/>
      <c r="AH448" s="28" t="s">
        <v>91</v>
      </c>
      <c r="AI448" s="28"/>
      <c r="AJ448" s="31"/>
      <c r="AK448" s="31"/>
      <c r="AL448" s="28" t="s">
        <v>91</v>
      </c>
      <c r="AM448" s="30"/>
    </row>
    <row r="449" spans="1:39" ht="26.25" customHeight="1" x14ac:dyDescent="0.2">
      <c r="A449" s="29">
        <v>44722.812331909721</v>
      </c>
      <c r="B449" s="26" t="s">
        <v>2162</v>
      </c>
      <c r="C449" s="26" t="s">
        <v>2163</v>
      </c>
      <c r="D449" s="26" t="s">
        <v>2164</v>
      </c>
      <c r="E449" s="26" t="s">
        <v>99</v>
      </c>
      <c r="F449" s="26">
        <v>1072653859</v>
      </c>
      <c r="G449" s="26" t="s">
        <v>612</v>
      </c>
      <c r="H449" s="26" t="s">
        <v>494</v>
      </c>
      <c r="I449" s="26" t="s">
        <v>1978</v>
      </c>
      <c r="J449" s="28" t="s">
        <v>91</v>
      </c>
      <c r="K449" s="28"/>
      <c r="L449" s="26" t="s">
        <v>92</v>
      </c>
      <c r="M449" s="28" t="s">
        <v>93</v>
      </c>
      <c r="N449" s="28"/>
      <c r="O449" s="30"/>
      <c r="P449" s="26" t="s">
        <v>408</v>
      </c>
      <c r="Q449" s="30"/>
      <c r="R449" s="28"/>
      <c r="S449" s="28"/>
      <c r="T449" s="28"/>
      <c r="U449" s="28">
        <v>5</v>
      </c>
      <c r="V449" s="28" t="s">
        <v>93</v>
      </c>
      <c r="W449" s="28"/>
      <c r="X449" s="28" t="s">
        <v>95</v>
      </c>
      <c r="Y449" s="31"/>
      <c r="Z449" s="28" t="s">
        <v>91</v>
      </c>
      <c r="AA449" s="28"/>
      <c r="AB449" s="28" t="s">
        <v>93</v>
      </c>
      <c r="AC449" s="28"/>
      <c r="AD449" s="28"/>
      <c r="AE449" s="28" t="s">
        <v>93</v>
      </c>
      <c r="AF449" s="28"/>
      <c r="AG449" s="31"/>
      <c r="AH449" s="28" t="s">
        <v>91</v>
      </c>
      <c r="AI449" s="28"/>
      <c r="AJ449" s="31"/>
      <c r="AK449" s="31"/>
      <c r="AL449" s="28" t="s">
        <v>91</v>
      </c>
      <c r="AM449" s="30"/>
    </row>
    <row r="450" spans="1:39" ht="26.25" customHeight="1" x14ac:dyDescent="0.2">
      <c r="A450" s="29">
        <v>44722.813378344908</v>
      </c>
      <c r="B450" s="26" t="s">
        <v>2165</v>
      </c>
      <c r="C450" s="26" t="s">
        <v>2166</v>
      </c>
      <c r="D450" s="26" t="s">
        <v>2167</v>
      </c>
      <c r="E450" s="26" t="s">
        <v>99</v>
      </c>
      <c r="F450" s="26">
        <v>1072644799</v>
      </c>
      <c r="G450" s="26" t="s">
        <v>208</v>
      </c>
      <c r="H450" s="26" t="s">
        <v>2168</v>
      </c>
      <c r="I450" s="26" t="s">
        <v>1008</v>
      </c>
      <c r="J450" s="28" t="s">
        <v>91</v>
      </c>
      <c r="K450" s="28"/>
      <c r="L450" s="26" t="s">
        <v>92</v>
      </c>
      <c r="M450" s="28" t="s">
        <v>93</v>
      </c>
      <c r="N450" s="28"/>
      <c r="O450" s="30"/>
      <c r="P450" s="26" t="s">
        <v>123</v>
      </c>
      <c r="Q450" s="30"/>
      <c r="R450" s="28"/>
      <c r="S450" s="28"/>
      <c r="T450" s="28"/>
      <c r="U450" s="28">
        <v>5</v>
      </c>
      <c r="V450" s="28" t="s">
        <v>93</v>
      </c>
      <c r="W450" s="28"/>
      <c r="X450" s="28" t="s">
        <v>95</v>
      </c>
      <c r="Y450" s="31"/>
      <c r="Z450" s="28" t="s">
        <v>91</v>
      </c>
      <c r="AA450" s="28"/>
      <c r="AB450" s="28" t="s">
        <v>93</v>
      </c>
      <c r="AC450" s="28"/>
      <c r="AD450" s="28"/>
      <c r="AE450" s="28" t="s">
        <v>93</v>
      </c>
      <c r="AF450" s="28"/>
      <c r="AG450" s="31"/>
      <c r="AH450" s="28" t="s">
        <v>91</v>
      </c>
      <c r="AI450" s="28"/>
      <c r="AJ450" s="31"/>
      <c r="AK450" s="31"/>
      <c r="AL450" s="28" t="s">
        <v>91</v>
      </c>
      <c r="AM450" s="30"/>
    </row>
    <row r="451" spans="1:39" ht="26.25" customHeight="1" x14ac:dyDescent="0.2">
      <c r="A451" s="29">
        <v>44722.813402037034</v>
      </c>
      <c r="B451" s="26" t="s">
        <v>2169</v>
      </c>
      <c r="C451" s="26" t="s">
        <v>464</v>
      </c>
      <c r="D451" s="26" t="s">
        <v>2170</v>
      </c>
      <c r="E451" s="26" t="s">
        <v>99</v>
      </c>
      <c r="F451" s="26">
        <v>1012362204</v>
      </c>
      <c r="G451" s="26" t="s">
        <v>127</v>
      </c>
      <c r="H451" s="26" t="s">
        <v>1138</v>
      </c>
      <c r="I451" s="26" t="s">
        <v>588</v>
      </c>
      <c r="J451" s="28" t="s">
        <v>91</v>
      </c>
      <c r="K451" s="28"/>
      <c r="L451" s="26" t="s">
        <v>608</v>
      </c>
      <c r="M451" s="28" t="s">
        <v>93</v>
      </c>
      <c r="N451" s="28"/>
      <c r="O451" s="30"/>
      <c r="P451" s="26" t="s">
        <v>104</v>
      </c>
      <c r="Q451" s="30"/>
      <c r="R451" s="28"/>
      <c r="S451" s="28"/>
      <c r="T451" s="28"/>
      <c r="U451" s="28">
        <v>5</v>
      </c>
      <c r="V451" s="28" t="s">
        <v>93</v>
      </c>
      <c r="W451" s="28"/>
      <c r="X451" s="28" t="s">
        <v>95</v>
      </c>
      <c r="Y451" s="31"/>
      <c r="Z451" s="28" t="s">
        <v>91</v>
      </c>
      <c r="AA451" s="28"/>
      <c r="AB451" s="28" t="s">
        <v>93</v>
      </c>
      <c r="AC451" s="28"/>
      <c r="AD451" s="28"/>
      <c r="AE451" s="28" t="s">
        <v>93</v>
      </c>
      <c r="AF451" s="28"/>
      <c r="AG451" s="31"/>
      <c r="AH451" s="28" t="s">
        <v>91</v>
      </c>
      <c r="AI451" s="28"/>
      <c r="AJ451" s="31"/>
      <c r="AK451" s="31"/>
      <c r="AL451" s="28" t="s">
        <v>91</v>
      </c>
      <c r="AM451" s="30"/>
    </row>
    <row r="452" spans="1:39" ht="26.25" customHeight="1" x14ac:dyDescent="0.2">
      <c r="A452" s="29">
        <v>44722.814173009261</v>
      </c>
      <c r="B452" s="26" t="s">
        <v>2171</v>
      </c>
      <c r="C452" s="26" t="s">
        <v>2172</v>
      </c>
      <c r="D452" s="26" t="s">
        <v>2173</v>
      </c>
      <c r="E452" s="26" t="s">
        <v>99</v>
      </c>
      <c r="F452" s="26">
        <v>1016719548</v>
      </c>
      <c r="G452" s="26" t="s">
        <v>351</v>
      </c>
      <c r="H452" s="26" t="s">
        <v>2174</v>
      </c>
      <c r="I452" s="26" t="s">
        <v>2175</v>
      </c>
      <c r="J452" s="28" t="s">
        <v>91</v>
      </c>
      <c r="K452" s="28"/>
      <c r="L452" s="26" t="s">
        <v>242</v>
      </c>
      <c r="M452" s="28" t="s">
        <v>93</v>
      </c>
      <c r="N452" s="28"/>
      <c r="O452" s="30"/>
      <c r="P452" s="26" t="s">
        <v>123</v>
      </c>
      <c r="Q452" s="30"/>
      <c r="R452" s="28"/>
      <c r="S452" s="28"/>
      <c r="T452" s="28">
        <v>4</v>
      </c>
      <c r="U452" s="28"/>
      <c r="V452" s="28" t="s">
        <v>93</v>
      </c>
      <c r="W452" s="28"/>
      <c r="X452" s="28" t="s">
        <v>95</v>
      </c>
      <c r="Y452" s="31"/>
      <c r="Z452" s="28" t="s">
        <v>91</v>
      </c>
      <c r="AA452" s="28"/>
      <c r="AB452" s="28" t="s">
        <v>93</v>
      </c>
      <c r="AC452" s="28"/>
      <c r="AD452" s="28"/>
      <c r="AE452" s="28" t="s">
        <v>93</v>
      </c>
      <c r="AF452" s="28"/>
      <c r="AG452" s="31"/>
      <c r="AH452" s="28" t="s">
        <v>91</v>
      </c>
      <c r="AI452" s="28"/>
      <c r="AJ452" s="31"/>
      <c r="AK452" s="31"/>
      <c r="AL452" s="28" t="s">
        <v>91</v>
      </c>
      <c r="AM452" s="30"/>
    </row>
    <row r="453" spans="1:39" ht="26.25" customHeight="1" x14ac:dyDescent="0.2">
      <c r="A453" s="29">
        <v>44722.814394930552</v>
      </c>
      <c r="B453" s="26" t="s">
        <v>2176</v>
      </c>
      <c r="C453" s="26" t="s">
        <v>2177</v>
      </c>
      <c r="D453" s="26" t="s">
        <v>2178</v>
      </c>
      <c r="E453" s="26" t="s">
        <v>87</v>
      </c>
      <c r="F453" s="26">
        <v>1206221706</v>
      </c>
      <c r="G453" s="26" t="s">
        <v>351</v>
      </c>
      <c r="H453" s="26" t="s">
        <v>2179</v>
      </c>
      <c r="I453" s="26" t="s">
        <v>1724</v>
      </c>
      <c r="J453" s="28"/>
      <c r="K453" s="28" t="s">
        <v>92</v>
      </c>
      <c r="L453" s="26" t="s">
        <v>2180</v>
      </c>
      <c r="M453" s="28" t="s">
        <v>93</v>
      </c>
      <c r="N453" s="28"/>
      <c r="O453" s="30"/>
      <c r="P453" s="26" t="s">
        <v>123</v>
      </c>
      <c r="Q453" s="30"/>
      <c r="R453" s="28"/>
      <c r="S453" s="28"/>
      <c r="T453" s="28"/>
      <c r="U453" s="28">
        <v>5</v>
      </c>
      <c r="V453" s="28" t="s">
        <v>93</v>
      </c>
      <c r="W453" s="28"/>
      <c r="X453" s="28" t="s">
        <v>95</v>
      </c>
      <c r="Y453" s="31"/>
      <c r="Z453" s="28" t="s">
        <v>91</v>
      </c>
      <c r="AA453" s="28"/>
      <c r="AB453" s="28"/>
      <c r="AC453" s="28"/>
      <c r="AD453" s="28" t="s">
        <v>83</v>
      </c>
      <c r="AE453" s="28" t="s">
        <v>93</v>
      </c>
      <c r="AF453" s="28"/>
      <c r="AG453" s="31"/>
      <c r="AH453" s="28" t="s">
        <v>91</v>
      </c>
      <c r="AI453" s="28"/>
      <c r="AJ453" s="31"/>
      <c r="AK453" s="31"/>
      <c r="AL453" s="28" t="s">
        <v>91</v>
      </c>
      <c r="AM453" s="30"/>
    </row>
    <row r="454" spans="1:39" ht="26.25" customHeight="1" x14ac:dyDescent="0.2">
      <c r="A454" s="29">
        <v>44722.814809930554</v>
      </c>
      <c r="B454" s="26" t="s">
        <v>2038</v>
      </c>
      <c r="C454" s="26" t="s">
        <v>2039</v>
      </c>
      <c r="D454" s="26" t="s">
        <v>1425</v>
      </c>
      <c r="E454" s="26" t="s">
        <v>87</v>
      </c>
      <c r="F454" s="26">
        <v>1070020726</v>
      </c>
      <c r="G454" s="26" t="s">
        <v>208</v>
      </c>
      <c r="H454" s="26" t="s">
        <v>2181</v>
      </c>
      <c r="I454" s="26" t="s">
        <v>2182</v>
      </c>
      <c r="J454" s="28" t="s">
        <v>91</v>
      </c>
      <c r="K454" s="28"/>
      <c r="L454" s="26" t="s">
        <v>242</v>
      </c>
      <c r="M454" s="28" t="s">
        <v>93</v>
      </c>
      <c r="N454" s="28"/>
      <c r="O454" s="30"/>
      <c r="P454" s="26" t="s">
        <v>1564</v>
      </c>
      <c r="Q454" s="30"/>
      <c r="R454" s="28"/>
      <c r="S454" s="28"/>
      <c r="T454" s="28">
        <v>4</v>
      </c>
      <c r="U454" s="28"/>
      <c r="V454" s="28" t="s">
        <v>93</v>
      </c>
      <c r="W454" s="28"/>
      <c r="X454" s="28" t="s">
        <v>95</v>
      </c>
      <c r="Y454" s="31"/>
      <c r="Z454" s="28" t="s">
        <v>91</v>
      </c>
      <c r="AA454" s="28"/>
      <c r="AB454" s="28" t="s">
        <v>93</v>
      </c>
      <c r="AC454" s="28"/>
      <c r="AD454" s="28"/>
      <c r="AE454" s="28" t="s">
        <v>93</v>
      </c>
      <c r="AF454" s="28"/>
      <c r="AG454" s="31"/>
      <c r="AH454" s="28" t="s">
        <v>91</v>
      </c>
      <c r="AI454" s="28"/>
      <c r="AJ454" s="31"/>
      <c r="AK454" s="31"/>
      <c r="AL454" s="28" t="s">
        <v>91</v>
      </c>
      <c r="AM454" s="30"/>
    </row>
    <row r="455" spans="1:39" ht="26.25" customHeight="1" x14ac:dyDescent="0.2">
      <c r="A455" s="29">
        <v>44722.81505607639</v>
      </c>
      <c r="B455" s="26" t="s">
        <v>2183</v>
      </c>
      <c r="C455" s="26" t="s">
        <v>2184</v>
      </c>
      <c r="D455" s="26" t="s">
        <v>2185</v>
      </c>
      <c r="E455" s="26" t="s">
        <v>99</v>
      </c>
      <c r="F455" s="26">
        <v>1011096606</v>
      </c>
      <c r="G455" s="26" t="s">
        <v>208</v>
      </c>
      <c r="H455" s="26" t="s">
        <v>907</v>
      </c>
      <c r="I455" s="26" t="s">
        <v>1008</v>
      </c>
      <c r="J455" s="28" t="s">
        <v>91</v>
      </c>
      <c r="K455" s="28"/>
      <c r="L455" s="26" t="s">
        <v>92</v>
      </c>
      <c r="M455" s="28" t="s">
        <v>93</v>
      </c>
      <c r="N455" s="28"/>
      <c r="O455" s="30"/>
      <c r="P455" s="26" t="s">
        <v>94</v>
      </c>
      <c r="Q455" s="30"/>
      <c r="R455" s="28"/>
      <c r="S455" s="28"/>
      <c r="T455" s="28"/>
      <c r="U455" s="28">
        <v>5</v>
      </c>
      <c r="V455" s="28" t="s">
        <v>93</v>
      </c>
      <c r="W455" s="28"/>
      <c r="X455" s="28" t="s">
        <v>95</v>
      </c>
      <c r="Y455" s="31"/>
      <c r="Z455" s="28" t="s">
        <v>91</v>
      </c>
      <c r="AA455" s="28"/>
      <c r="AB455" s="28" t="s">
        <v>93</v>
      </c>
      <c r="AC455" s="28"/>
      <c r="AD455" s="28"/>
      <c r="AE455" s="28" t="s">
        <v>93</v>
      </c>
      <c r="AF455" s="28"/>
      <c r="AG455" s="31"/>
      <c r="AH455" s="28" t="s">
        <v>91</v>
      </c>
      <c r="AI455" s="28"/>
      <c r="AJ455" s="31"/>
      <c r="AK455" s="31"/>
      <c r="AL455" s="28" t="s">
        <v>91</v>
      </c>
      <c r="AM455" s="30"/>
    </row>
    <row r="456" spans="1:39" ht="26.25" customHeight="1" x14ac:dyDescent="0.2">
      <c r="A456" s="29">
        <v>44722.815200462966</v>
      </c>
      <c r="B456" s="26" t="s">
        <v>2186</v>
      </c>
      <c r="C456" s="26" t="s">
        <v>2187</v>
      </c>
      <c r="D456" s="26" t="s">
        <v>1451</v>
      </c>
      <c r="E456" s="26" t="s">
        <v>119</v>
      </c>
      <c r="F456" s="26">
        <v>79401673</v>
      </c>
      <c r="G456" s="26" t="s">
        <v>451</v>
      </c>
      <c r="H456" s="26" t="s">
        <v>466</v>
      </c>
      <c r="I456" s="26" t="s">
        <v>1979</v>
      </c>
      <c r="J456" s="28" t="s">
        <v>91</v>
      </c>
      <c r="K456" s="28"/>
      <c r="L456" s="26" t="s">
        <v>2188</v>
      </c>
      <c r="M456" s="28" t="s">
        <v>93</v>
      </c>
      <c r="N456" s="28"/>
      <c r="O456" s="30"/>
      <c r="P456" s="26" t="s">
        <v>123</v>
      </c>
      <c r="Q456" s="30"/>
      <c r="R456" s="28"/>
      <c r="S456" s="28"/>
      <c r="T456" s="28"/>
      <c r="U456" s="28">
        <v>5</v>
      </c>
      <c r="V456" s="28" t="s">
        <v>93</v>
      </c>
      <c r="W456" s="28"/>
      <c r="X456" s="28" t="s">
        <v>95</v>
      </c>
      <c r="Y456" s="31"/>
      <c r="Z456" s="28" t="s">
        <v>91</v>
      </c>
      <c r="AA456" s="28"/>
      <c r="AB456" s="28" t="s">
        <v>93</v>
      </c>
      <c r="AC456" s="28"/>
      <c r="AD456" s="28"/>
      <c r="AE456" s="28" t="s">
        <v>93</v>
      </c>
      <c r="AF456" s="28"/>
      <c r="AG456" s="31"/>
      <c r="AH456" s="28"/>
      <c r="AI456" s="28" t="s">
        <v>92</v>
      </c>
      <c r="AJ456" s="28" t="s">
        <v>1860</v>
      </c>
      <c r="AK456" s="28" t="s">
        <v>158</v>
      </c>
      <c r="AL456" s="28" t="s">
        <v>91</v>
      </c>
      <c r="AM456" s="30"/>
    </row>
    <row r="457" spans="1:39" ht="26.25" customHeight="1" x14ac:dyDescent="0.2">
      <c r="A457" s="29">
        <v>44722.815411736112</v>
      </c>
      <c r="B457" s="26" t="s">
        <v>2189</v>
      </c>
      <c r="C457" s="26" t="s">
        <v>2190</v>
      </c>
      <c r="D457" s="26" t="s">
        <v>2191</v>
      </c>
      <c r="E457" s="26" t="s">
        <v>87</v>
      </c>
      <c r="F457" s="26">
        <v>1070024180</v>
      </c>
      <c r="G457" s="26" t="s">
        <v>351</v>
      </c>
      <c r="H457" s="26" t="s">
        <v>715</v>
      </c>
      <c r="I457" s="26" t="s">
        <v>445</v>
      </c>
      <c r="J457" s="28" t="s">
        <v>91</v>
      </c>
      <c r="K457" s="28"/>
      <c r="L457" s="26" t="s">
        <v>2192</v>
      </c>
      <c r="M457" s="28" t="s">
        <v>93</v>
      </c>
      <c r="N457" s="28"/>
      <c r="O457" s="30"/>
      <c r="P457" s="26" t="s">
        <v>327</v>
      </c>
      <c r="Q457" s="30"/>
      <c r="R457" s="28"/>
      <c r="S457" s="28"/>
      <c r="T457" s="28">
        <v>4</v>
      </c>
      <c r="U457" s="28"/>
      <c r="V457" s="28" t="s">
        <v>93</v>
      </c>
      <c r="W457" s="28"/>
      <c r="X457" s="28" t="s">
        <v>95</v>
      </c>
      <c r="Y457" s="31"/>
      <c r="Z457" s="28" t="s">
        <v>91</v>
      </c>
      <c r="AA457" s="28"/>
      <c r="AB457" s="28" t="s">
        <v>93</v>
      </c>
      <c r="AC457" s="28"/>
      <c r="AD457" s="28"/>
      <c r="AE457" s="28" t="s">
        <v>93</v>
      </c>
      <c r="AF457" s="28"/>
      <c r="AG457" s="31"/>
      <c r="AH457" s="28" t="s">
        <v>91</v>
      </c>
      <c r="AI457" s="28"/>
      <c r="AJ457" s="31"/>
      <c r="AK457" s="31"/>
      <c r="AL457" s="28" t="s">
        <v>91</v>
      </c>
      <c r="AM457" s="30"/>
    </row>
    <row r="458" spans="1:39" ht="26.25" customHeight="1" x14ac:dyDescent="0.2">
      <c r="A458" s="29">
        <v>44722.816245381946</v>
      </c>
      <c r="B458" s="26" t="s">
        <v>2193</v>
      </c>
      <c r="C458" s="26" t="s">
        <v>2194</v>
      </c>
      <c r="D458" s="26" t="s">
        <v>2195</v>
      </c>
      <c r="E458" s="26" t="s">
        <v>87</v>
      </c>
      <c r="F458" s="26">
        <v>1028444820</v>
      </c>
      <c r="G458" s="26" t="s">
        <v>214</v>
      </c>
      <c r="H458" s="26" t="s">
        <v>546</v>
      </c>
      <c r="I458" s="26" t="s">
        <v>2170</v>
      </c>
      <c r="J458" s="28" t="s">
        <v>91</v>
      </c>
      <c r="K458" s="28"/>
      <c r="L458" s="26" t="s">
        <v>149</v>
      </c>
      <c r="M458" s="28" t="s">
        <v>93</v>
      </c>
      <c r="N458" s="28"/>
      <c r="O458" s="30"/>
      <c r="P458" s="26" t="s">
        <v>203</v>
      </c>
      <c r="Q458" s="30"/>
      <c r="R458" s="28"/>
      <c r="S458" s="28"/>
      <c r="T458" s="28"/>
      <c r="U458" s="28">
        <v>5</v>
      </c>
      <c r="V458" s="28" t="s">
        <v>93</v>
      </c>
      <c r="W458" s="28"/>
      <c r="X458" s="28" t="s">
        <v>95</v>
      </c>
      <c r="Y458" s="31"/>
      <c r="Z458" s="28" t="s">
        <v>91</v>
      </c>
      <c r="AA458" s="28"/>
      <c r="AB458" s="28"/>
      <c r="AC458" s="28"/>
      <c r="AD458" s="28" t="s">
        <v>83</v>
      </c>
      <c r="AE458" s="28" t="s">
        <v>93</v>
      </c>
      <c r="AF458" s="28"/>
      <c r="AG458" s="31"/>
      <c r="AH458" s="28" t="s">
        <v>91</v>
      </c>
      <c r="AI458" s="28"/>
      <c r="AJ458" s="31"/>
      <c r="AK458" s="31"/>
      <c r="AL458" s="28" t="s">
        <v>91</v>
      </c>
      <c r="AM458" s="30"/>
    </row>
    <row r="459" spans="1:39" ht="26.25" customHeight="1" x14ac:dyDescent="0.2">
      <c r="A459" s="29">
        <v>44722.817147881942</v>
      </c>
      <c r="B459" s="26" t="s">
        <v>2171</v>
      </c>
      <c r="C459" s="26" t="s">
        <v>2172</v>
      </c>
      <c r="D459" s="26" t="s">
        <v>2173</v>
      </c>
      <c r="E459" s="26" t="s">
        <v>99</v>
      </c>
      <c r="F459" s="26">
        <v>1016719548</v>
      </c>
      <c r="G459" s="26" t="s">
        <v>344</v>
      </c>
      <c r="H459" s="26" t="s">
        <v>2196</v>
      </c>
      <c r="I459" s="26" t="s">
        <v>2197</v>
      </c>
      <c r="J459" s="28" t="s">
        <v>91</v>
      </c>
      <c r="K459" s="28"/>
      <c r="L459" s="26" t="s">
        <v>242</v>
      </c>
      <c r="M459" s="28" t="s">
        <v>93</v>
      </c>
      <c r="N459" s="28"/>
      <c r="O459" s="30"/>
      <c r="P459" s="26" t="s">
        <v>104</v>
      </c>
      <c r="Q459" s="30"/>
      <c r="R459" s="28"/>
      <c r="S459" s="28"/>
      <c r="T459" s="28"/>
      <c r="U459" s="28">
        <v>5</v>
      </c>
      <c r="V459" s="28" t="s">
        <v>93</v>
      </c>
      <c r="W459" s="28"/>
      <c r="X459" s="28" t="s">
        <v>95</v>
      </c>
      <c r="Y459" s="31"/>
      <c r="Z459" s="28" t="s">
        <v>91</v>
      </c>
      <c r="AA459" s="28"/>
      <c r="AB459" s="28" t="s">
        <v>93</v>
      </c>
      <c r="AC459" s="28"/>
      <c r="AD459" s="28"/>
      <c r="AE459" s="28" t="s">
        <v>93</v>
      </c>
      <c r="AF459" s="28"/>
      <c r="AG459" s="31"/>
      <c r="AH459" s="28"/>
      <c r="AI459" s="28" t="s">
        <v>92</v>
      </c>
      <c r="AJ459" s="28" t="s">
        <v>2198</v>
      </c>
      <c r="AK459" s="28" t="s">
        <v>166</v>
      </c>
      <c r="AL459" s="28" t="s">
        <v>91</v>
      </c>
      <c r="AM459" s="30"/>
    </row>
    <row r="460" spans="1:39" ht="26.25" customHeight="1" x14ac:dyDescent="0.2">
      <c r="A460" s="29">
        <v>44722.817409340278</v>
      </c>
      <c r="B460" s="26" t="s">
        <v>2199</v>
      </c>
      <c r="C460" s="26" t="s">
        <v>2200</v>
      </c>
      <c r="D460" s="26" t="s">
        <v>107</v>
      </c>
      <c r="E460" s="26" t="s">
        <v>99</v>
      </c>
      <c r="F460" s="26">
        <v>1220218970</v>
      </c>
      <c r="G460" s="26" t="s">
        <v>127</v>
      </c>
      <c r="H460" s="26" t="s">
        <v>1875</v>
      </c>
      <c r="I460" s="26" t="s">
        <v>2201</v>
      </c>
      <c r="J460" s="28" t="s">
        <v>91</v>
      </c>
      <c r="K460" s="28"/>
      <c r="L460" s="26" t="s">
        <v>2202</v>
      </c>
      <c r="M460" s="28"/>
      <c r="N460" s="28" t="s">
        <v>92</v>
      </c>
      <c r="O460" s="26" t="s">
        <v>2203</v>
      </c>
      <c r="P460" s="26" t="s">
        <v>2204</v>
      </c>
      <c r="Q460" s="30"/>
      <c r="R460" s="28"/>
      <c r="S460" s="28"/>
      <c r="T460" s="28"/>
      <c r="U460" s="28">
        <v>5</v>
      </c>
      <c r="V460" s="28" t="s">
        <v>93</v>
      </c>
      <c r="W460" s="28"/>
      <c r="X460" s="28" t="s">
        <v>95</v>
      </c>
      <c r="Y460" s="31"/>
      <c r="Z460" s="28" t="s">
        <v>91</v>
      </c>
      <c r="AA460" s="28"/>
      <c r="AB460" s="28"/>
      <c r="AC460" s="28"/>
      <c r="AD460" s="28" t="s">
        <v>83</v>
      </c>
      <c r="AE460" s="28" t="s">
        <v>93</v>
      </c>
      <c r="AF460" s="28"/>
      <c r="AG460" s="31"/>
      <c r="AH460" s="28" t="s">
        <v>91</v>
      </c>
      <c r="AI460" s="28"/>
      <c r="AJ460" s="31"/>
      <c r="AK460" s="31"/>
      <c r="AL460" s="28" t="s">
        <v>91</v>
      </c>
      <c r="AM460" s="30"/>
    </row>
    <row r="461" spans="1:39" ht="26.25" customHeight="1" x14ac:dyDescent="0.2">
      <c r="A461" s="29">
        <v>44722.819792268521</v>
      </c>
      <c r="B461" s="26" t="s">
        <v>2171</v>
      </c>
      <c r="C461" s="26" t="s">
        <v>2172</v>
      </c>
      <c r="D461" s="26" t="s">
        <v>2205</v>
      </c>
      <c r="E461" s="26" t="s">
        <v>119</v>
      </c>
      <c r="F461" s="26">
        <v>1076620045</v>
      </c>
      <c r="G461" s="26" t="s">
        <v>351</v>
      </c>
      <c r="H461" s="26" t="s">
        <v>2206</v>
      </c>
      <c r="I461" s="26" t="s">
        <v>2207</v>
      </c>
      <c r="J461" s="28" t="s">
        <v>91</v>
      </c>
      <c r="K461" s="28"/>
      <c r="L461" s="26" t="s">
        <v>2208</v>
      </c>
      <c r="M461" s="28" t="s">
        <v>93</v>
      </c>
      <c r="N461" s="28"/>
      <c r="O461" s="30"/>
      <c r="P461" s="26" t="s">
        <v>224</v>
      </c>
      <c r="Q461" s="30"/>
      <c r="R461" s="28"/>
      <c r="S461" s="28"/>
      <c r="T461" s="28">
        <v>4</v>
      </c>
      <c r="U461" s="28"/>
      <c r="V461" s="28" t="s">
        <v>93</v>
      </c>
      <c r="W461" s="28"/>
      <c r="X461" s="28" t="s">
        <v>95</v>
      </c>
      <c r="Y461" s="31"/>
      <c r="Z461" s="28" t="s">
        <v>91</v>
      </c>
      <c r="AA461" s="28"/>
      <c r="AB461" s="28" t="s">
        <v>93</v>
      </c>
      <c r="AC461" s="28"/>
      <c r="AD461" s="28"/>
      <c r="AE461" s="28" t="s">
        <v>93</v>
      </c>
      <c r="AF461" s="28"/>
      <c r="AG461" s="31"/>
      <c r="AH461" s="28" t="s">
        <v>91</v>
      </c>
      <c r="AI461" s="28"/>
      <c r="AJ461" s="31"/>
      <c r="AK461" s="31"/>
      <c r="AL461" s="28" t="s">
        <v>91</v>
      </c>
      <c r="AM461" s="30"/>
    </row>
    <row r="462" spans="1:39" ht="26.25" customHeight="1" x14ac:dyDescent="0.2">
      <c r="A462" s="29">
        <v>44722.819835844908</v>
      </c>
      <c r="B462" s="26" t="s">
        <v>2209</v>
      </c>
      <c r="C462" s="26" t="s">
        <v>2210</v>
      </c>
      <c r="D462" s="26" t="s">
        <v>2211</v>
      </c>
      <c r="E462" s="26" t="s">
        <v>87</v>
      </c>
      <c r="F462" s="26">
        <v>1125058253</v>
      </c>
      <c r="G462" s="26" t="s">
        <v>127</v>
      </c>
      <c r="H462" s="26" t="s">
        <v>2212</v>
      </c>
      <c r="I462" s="26" t="s">
        <v>2015</v>
      </c>
      <c r="J462" s="28" t="s">
        <v>91</v>
      </c>
      <c r="K462" s="28"/>
      <c r="L462" s="26" t="s">
        <v>2213</v>
      </c>
      <c r="M462" s="28" t="s">
        <v>93</v>
      </c>
      <c r="N462" s="28"/>
      <c r="O462" s="30"/>
      <c r="P462" s="26" t="s">
        <v>104</v>
      </c>
      <c r="Q462" s="30"/>
      <c r="R462" s="28"/>
      <c r="S462" s="28"/>
      <c r="T462" s="28"/>
      <c r="U462" s="28">
        <v>5</v>
      </c>
      <c r="V462" s="28" t="s">
        <v>93</v>
      </c>
      <c r="W462" s="28"/>
      <c r="X462" s="28" t="s">
        <v>95</v>
      </c>
      <c r="Y462" s="31"/>
      <c r="Z462" s="28" t="s">
        <v>91</v>
      </c>
      <c r="AA462" s="28"/>
      <c r="AB462" s="28" t="s">
        <v>93</v>
      </c>
      <c r="AC462" s="28"/>
      <c r="AD462" s="28"/>
      <c r="AE462" s="28" t="s">
        <v>93</v>
      </c>
      <c r="AF462" s="28"/>
      <c r="AG462" s="31"/>
      <c r="AH462" s="28" t="s">
        <v>91</v>
      </c>
      <c r="AI462" s="28"/>
      <c r="AJ462" s="31"/>
      <c r="AK462" s="31"/>
      <c r="AL462" s="28" t="s">
        <v>91</v>
      </c>
      <c r="AM462" s="30"/>
    </row>
    <row r="463" spans="1:39" ht="26.25" customHeight="1" x14ac:dyDescent="0.2">
      <c r="A463" s="29">
        <v>44722.819986631948</v>
      </c>
      <c r="B463" s="26" t="s">
        <v>2214</v>
      </c>
      <c r="C463" s="26" t="s">
        <v>2215</v>
      </c>
      <c r="D463" s="26" t="s">
        <v>2216</v>
      </c>
      <c r="E463" s="26" t="s">
        <v>87</v>
      </c>
      <c r="F463" s="26">
        <v>107001242</v>
      </c>
      <c r="G463" s="26" t="s">
        <v>127</v>
      </c>
      <c r="H463" s="26" t="s">
        <v>546</v>
      </c>
      <c r="I463" s="26" t="s">
        <v>2217</v>
      </c>
      <c r="J463" s="28" t="s">
        <v>91</v>
      </c>
      <c r="K463" s="28"/>
      <c r="L463" s="26" t="s">
        <v>242</v>
      </c>
      <c r="M463" s="28" t="s">
        <v>93</v>
      </c>
      <c r="N463" s="28"/>
      <c r="O463" s="30"/>
      <c r="P463" s="26" t="s">
        <v>104</v>
      </c>
      <c r="Q463" s="30"/>
      <c r="R463" s="28"/>
      <c r="S463" s="28"/>
      <c r="T463" s="28"/>
      <c r="U463" s="28">
        <v>5</v>
      </c>
      <c r="V463" s="28" t="s">
        <v>93</v>
      </c>
      <c r="W463" s="28"/>
      <c r="X463" s="28" t="s">
        <v>95</v>
      </c>
      <c r="Y463" s="31"/>
      <c r="Z463" s="28" t="s">
        <v>91</v>
      </c>
      <c r="AA463" s="28"/>
      <c r="AB463" s="28" t="s">
        <v>93</v>
      </c>
      <c r="AC463" s="28"/>
      <c r="AD463" s="28"/>
      <c r="AE463" s="28" t="s">
        <v>93</v>
      </c>
      <c r="AF463" s="28"/>
      <c r="AG463" s="31"/>
      <c r="AH463" s="28" t="s">
        <v>91</v>
      </c>
      <c r="AI463" s="28"/>
      <c r="AJ463" s="31"/>
      <c r="AK463" s="31"/>
      <c r="AL463" s="28" t="s">
        <v>91</v>
      </c>
      <c r="AM463" s="30"/>
    </row>
    <row r="464" spans="1:39" ht="26.25" customHeight="1" x14ac:dyDescent="0.2">
      <c r="A464" s="29">
        <v>44722.820620486113</v>
      </c>
      <c r="B464" s="26" t="s">
        <v>2218</v>
      </c>
      <c r="C464" s="26" t="s">
        <v>2219</v>
      </c>
      <c r="D464" s="26" t="s">
        <v>330</v>
      </c>
      <c r="E464" s="26" t="s">
        <v>99</v>
      </c>
      <c r="F464" s="26">
        <v>1070015477</v>
      </c>
      <c r="G464" s="26" t="s">
        <v>127</v>
      </c>
      <c r="H464" s="26" t="s">
        <v>2122</v>
      </c>
      <c r="I464" s="26" t="s">
        <v>2015</v>
      </c>
      <c r="J464" s="28" t="s">
        <v>91</v>
      </c>
      <c r="K464" s="28"/>
      <c r="L464" s="26" t="s">
        <v>149</v>
      </c>
      <c r="M464" s="28" t="s">
        <v>93</v>
      </c>
      <c r="N464" s="28"/>
      <c r="O464" s="30"/>
      <c r="P464" s="26" t="s">
        <v>104</v>
      </c>
      <c r="Q464" s="30"/>
      <c r="R464" s="28"/>
      <c r="S464" s="28"/>
      <c r="T464" s="28"/>
      <c r="U464" s="28">
        <v>5</v>
      </c>
      <c r="V464" s="28" t="s">
        <v>93</v>
      </c>
      <c r="W464" s="28"/>
      <c r="X464" s="28" t="s">
        <v>95</v>
      </c>
      <c r="Y464" s="31"/>
      <c r="Z464" s="28" t="s">
        <v>91</v>
      </c>
      <c r="AA464" s="28"/>
      <c r="AB464" s="28"/>
      <c r="AC464" s="28"/>
      <c r="AD464" s="28" t="s">
        <v>83</v>
      </c>
      <c r="AE464" s="28" t="s">
        <v>93</v>
      </c>
      <c r="AF464" s="28"/>
      <c r="AG464" s="31"/>
      <c r="AH464" s="28" t="s">
        <v>91</v>
      </c>
      <c r="AI464" s="28"/>
      <c r="AJ464" s="31"/>
      <c r="AK464" s="31"/>
      <c r="AL464" s="28" t="s">
        <v>91</v>
      </c>
      <c r="AM464" s="30"/>
    </row>
    <row r="465" spans="1:39" ht="26.25" customHeight="1" x14ac:dyDescent="0.2">
      <c r="A465" s="29">
        <v>44722.820727743056</v>
      </c>
      <c r="B465" s="26" t="s">
        <v>2092</v>
      </c>
      <c r="C465" s="26" t="s">
        <v>2220</v>
      </c>
      <c r="D465" s="26" t="s">
        <v>2094</v>
      </c>
      <c r="E465" s="26" t="s">
        <v>99</v>
      </c>
      <c r="F465" s="26">
        <v>1012371282</v>
      </c>
      <c r="G465" s="26" t="s">
        <v>108</v>
      </c>
      <c r="H465" s="26" t="s">
        <v>2221</v>
      </c>
      <c r="I465" s="26" t="s">
        <v>2222</v>
      </c>
      <c r="J465" s="28" t="s">
        <v>91</v>
      </c>
      <c r="K465" s="28"/>
      <c r="L465" s="26" t="s">
        <v>92</v>
      </c>
      <c r="M465" s="28" t="s">
        <v>93</v>
      </c>
      <c r="N465" s="28"/>
      <c r="O465" s="30"/>
      <c r="P465" s="26" t="s">
        <v>408</v>
      </c>
      <c r="Q465" s="30"/>
      <c r="R465" s="28"/>
      <c r="S465" s="28"/>
      <c r="T465" s="28"/>
      <c r="U465" s="28">
        <v>5</v>
      </c>
      <c r="V465" s="28" t="s">
        <v>93</v>
      </c>
      <c r="W465" s="28"/>
      <c r="X465" s="28" t="s">
        <v>95</v>
      </c>
      <c r="Y465" s="31"/>
      <c r="Z465" s="28" t="s">
        <v>91</v>
      </c>
      <c r="AA465" s="28"/>
      <c r="AB465" s="28" t="s">
        <v>93</v>
      </c>
      <c r="AC465" s="28"/>
      <c r="AD465" s="28"/>
      <c r="AE465" s="28" t="s">
        <v>93</v>
      </c>
      <c r="AF465" s="28"/>
      <c r="AG465" s="31"/>
      <c r="AH465" s="28" t="s">
        <v>91</v>
      </c>
      <c r="AI465" s="28"/>
      <c r="AJ465" s="31"/>
      <c r="AK465" s="31"/>
      <c r="AL465" s="28" t="s">
        <v>91</v>
      </c>
      <c r="AM465" s="30"/>
    </row>
    <row r="466" spans="1:39" ht="26.25" customHeight="1" x14ac:dyDescent="0.2">
      <c r="A466" s="29">
        <v>44722.820945011576</v>
      </c>
      <c r="B466" s="26" t="s">
        <v>2223</v>
      </c>
      <c r="C466" s="26" t="s">
        <v>2224</v>
      </c>
      <c r="D466" s="26" t="s">
        <v>2225</v>
      </c>
      <c r="E466" s="26" t="s">
        <v>99</v>
      </c>
      <c r="F466" s="26">
        <v>1070013920</v>
      </c>
      <c r="G466" s="26" t="s">
        <v>2226</v>
      </c>
      <c r="H466" s="26" t="s">
        <v>1586</v>
      </c>
      <c r="I466" s="26" t="s">
        <v>2227</v>
      </c>
      <c r="J466" s="28"/>
      <c r="K466" s="28" t="s">
        <v>92</v>
      </c>
      <c r="L466" s="26" t="s">
        <v>2228</v>
      </c>
      <c r="M466" s="28" t="s">
        <v>93</v>
      </c>
      <c r="N466" s="28"/>
      <c r="O466" s="30"/>
      <c r="P466" s="26" t="s">
        <v>94</v>
      </c>
      <c r="Q466" s="30"/>
      <c r="R466" s="28"/>
      <c r="S466" s="28"/>
      <c r="T466" s="28"/>
      <c r="U466" s="28">
        <v>5</v>
      </c>
      <c r="V466" s="28" t="s">
        <v>93</v>
      </c>
      <c r="W466" s="28"/>
      <c r="X466" s="28" t="s">
        <v>95</v>
      </c>
      <c r="Y466" s="31"/>
      <c r="Z466" s="28" t="s">
        <v>91</v>
      </c>
      <c r="AA466" s="28"/>
      <c r="AB466" s="28" t="s">
        <v>93</v>
      </c>
      <c r="AC466" s="28"/>
      <c r="AD466" s="28"/>
      <c r="AE466" s="28" t="s">
        <v>93</v>
      </c>
      <c r="AF466" s="28"/>
      <c r="AG466" s="31"/>
      <c r="AH466" s="28" t="s">
        <v>91</v>
      </c>
      <c r="AI466" s="28"/>
      <c r="AJ466" s="31"/>
      <c r="AK466" s="31"/>
      <c r="AL466" s="28" t="s">
        <v>91</v>
      </c>
      <c r="AM466" s="30"/>
    </row>
    <row r="467" spans="1:39" ht="26.25" customHeight="1" x14ac:dyDescent="0.2">
      <c r="A467" s="29">
        <v>44722.821012337961</v>
      </c>
      <c r="B467" s="26" t="s">
        <v>2229</v>
      </c>
      <c r="C467" s="26" t="s">
        <v>2230</v>
      </c>
      <c r="D467" s="26" t="s">
        <v>2231</v>
      </c>
      <c r="E467" s="26" t="s">
        <v>87</v>
      </c>
      <c r="F467" s="26">
        <v>1070018957</v>
      </c>
      <c r="G467" s="26" t="s">
        <v>214</v>
      </c>
      <c r="H467" s="26" t="s">
        <v>2232</v>
      </c>
      <c r="I467" s="26" t="s">
        <v>2233</v>
      </c>
      <c r="J467" s="28"/>
      <c r="K467" s="28" t="s">
        <v>92</v>
      </c>
      <c r="L467" s="26" t="s">
        <v>92</v>
      </c>
      <c r="M467" s="28" t="s">
        <v>93</v>
      </c>
      <c r="N467" s="28"/>
      <c r="O467" s="30"/>
      <c r="P467" s="26" t="s">
        <v>198</v>
      </c>
      <c r="Q467" s="30"/>
      <c r="R467" s="28"/>
      <c r="S467" s="28"/>
      <c r="T467" s="28"/>
      <c r="U467" s="28">
        <v>5</v>
      </c>
      <c r="V467" s="28" t="s">
        <v>93</v>
      </c>
      <c r="W467" s="28"/>
      <c r="X467" s="28" t="s">
        <v>95</v>
      </c>
      <c r="Y467" s="31"/>
      <c r="Z467" s="28" t="s">
        <v>91</v>
      </c>
      <c r="AA467" s="28"/>
      <c r="AB467" s="28" t="s">
        <v>93</v>
      </c>
      <c r="AC467" s="28"/>
      <c r="AD467" s="28"/>
      <c r="AE467" s="28" t="s">
        <v>93</v>
      </c>
      <c r="AF467" s="28"/>
      <c r="AG467" s="31"/>
      <c r="AH467" s="28" t="s">
        <v>91</v>
      </c>
      <c r="AI467" s="28"/>
      <c r="AJ467" s="31"/>
      <c r="AK467" s="31"/>
      <c r="AL467" s="28" t="s">
        <v>91</v>
      </c>
      <c r="AM467" s="30"/>
    </row>
    <row r="468" spans="1:39" ht="26.25" customHeight="1" x14ac:dyDescent="0.2">
      <c r="A468" s="29">
        <v>44722.821307222221</v>
      </c>
      <c r="B468" s="26" t="s">
        <v>2234</v>
      </c>
      <c r="C468" s="26" t="s">
        <v>2235</v>
      </c>
      <c r="D468" s="26" t="s">
        <v>1177</v>
      </c>
      <c r="E468" s="26" t="s">
        <v>99</v>
      </c>
      <c r="F468" s="26">
        <v>1034519722</v>
      </c>
      <c r="G468" s="26" t="s">
        <v>451</v>
      </c>
      <c r="H468" s="26" t="s">
        <v>2236</v>
      </c>
      <c r="I468" s="26" t="s">
        <v>2237</v>
      </c>
      <c r="J468" s="28" t="s">
        <v>91</v>
      </c>
      <c r="K468" s="28"/>
      <c r="L468" s="26" t="s">
        <v>2238</v>
      </c>
      <c r="M468" s="28" t="s">
        <v>93</v>
      </c>
      <c r="N468" s="28"/>
      <c r="O468" s="30"/>
      <c r="P468" s="26" t="s">
        <v>104</v>
      </c>
      <c r="Q468" s="30"/>
      <c r="R468" s="28"/>
      <c r="S468" s="28"/>
      <c r="T468" s="28"/>
      <c r="U468" s="28">
        <v>5</v>
      </c>
      <c r="V468" s="28" t="s">
        <v>93</v>
      </c>
      <c r="W468" s="28"/>
      <c r="X468" s="28" t="s">
        <v>95</v>
      </c>
      <c r="Y468" s="31"/>
      <c r="Z468" s="28" t="s">
        <v>91</v>
      </c>
      <c r="AA468" s="28"/>
      <c r="AB468" s="28" t="s">
        <v>93</v>
      </c>
      <c r="AC468" s="28"/>
      <c r="AD468" s="28"/>
      <c r="AE468" s="28" t="s">
        <v>93</v>
      </c>
      <c r="AF468" s="28"/>
      <c r="AG468" s="31"/>
      <c r="AH468" s="28" t="s">
        <v>91</v>
      </c>
      <c r="AI468" s="28"/>
      <c r="AJ468" s="31"/>
      <c r="AK468" s="31"/>
      <c r="AL468" s="28" t="s">
        <v>91</v>
      </c>
      <c r="AM468" s="30"/>
    </row>
    <row r="469" spans="1:39" ht="26.25" customHeight="1" x14ac:dyDescent="0.2">
      <c r="A469" s="29">
        <v>44722.821730347219</v>
      </c>
      <c r="B469" s="26" t="s">
        <v>2239</v>
      </c>
      <c r="C469" s="26" t="s">
        <v>2240</v>
      </c>
      <c r="D469" s="26" t="s">
        <v>152</v>
      </c>
      <c r="E469" s="26" t="s">
        <v>99</v>
      </c>
      <c r="F469" s="26">
        <v>1070005935</v>
      </c>
      <c r="G469" s="26" t="s">
        <v>267</v>
      </c>
      <c r="H469" s="26" t="s">
        <v>2241</v>
      </c>
      <c r="I469" s="26" t="s">
        <v>2121</v>
      </c>
      <c r="J469" s="28" t="s">
        <v>91</v>
      </c>
      <c r="K469" s="28"/>
      <c r="L469" s="26" t="s">
        <v>1005</v>
      </c>
      <c r="M469" s="28" t="s">
        <v>93</v>
      </c>
      <c r="N469" s="28"/>
      <c r="O469" s="30"/>
      <c r="P469" s="26" t="s">
        <v>104</v>
      </c>
      <c r="Q469" s="30"/>
      <c r="R469" s="28"/>
      <c r="S469" s="28"/>
      <c r="T469" s="28"/>
      <c r="U469" s="28">
        <v>5</v>
      </c>
      <c r="V469" s="28" t="s">
        <v>93</v>
      </c>
      <c r="W469" s="28"/>
      <c r="X469" s="28" t="s">
        <v>95</v>
      </c>
      <c r="Y469" s="31"/>
      <c r="Z469" s="28" t="s">
        <v>91</v>
      </c>
      <c r="AA469" s="28"/>
      <c r="AB469" s="28" t="s">
        <v>93</v>
      </c>
      <c r="AC469" s="28"/>
      <c r="AD469" s="28"/>
      <c r="AE469" s="28" t="s">
        <v>93</v>
      </c>
      <c r="AF469" s="28"/>
      <c r="AG469" s="31"/>
      <c r="AH469" s="28" t="s">
        <v>91</v>
      </c>
      <c r="AI469" s="28"/>
      <c r="AJ469" s="31"/>
      <c r="AK469" s="31"/>
      <c r="AL469" s="28" t="s">
        <v>91</v>
      </c>
      <c r="AM469" s="30"/>
    </row>
    <row r="470" spans="1:39" ht="26.25" customHeight="1" x14ac:dyDescent="0.2">
      <c r="A470" s="29">
        <v>44722.822458645838</v>
      </c>
      <c r="B470" s="26" t="s">
        <v>2242</v>
      </c>
      <c r="C470" s="26" t="s">
        <v>2243</v>
      </c>
      <c r="D470" s="26" t="s">
        <v>2244</v>
      </c>
      <c r="E470" s="26" t="s">
        <v>99</v>
      </c>
      <c r="F470" s="26">
        <v>1220217909</v>
      </c>
      <c r="G470" s="26" t="s">
        <v>127</v>
      </c>
      <c r="H470" s="26" t="s">
        <v>546</v>
      </c>
      <c r="I470" s="26" t="s">
        <v>2245</v>
      </c>
      <c r="J470" s="28" t="s">
        <v>91</v>
      </c>
      <c r="K470" s="28"/>
      <c r="L470" s="26" t="s">
        <v>2246</v>
      </c>
      <c r="M470" s="28" t="s">
        <v>93</v>
      </c>
      <c r="N470" s="28"/>
      <c r="O470" s="30"/>
      <c r="P470" s="26" t="s">
        <v>104</v>
      </c>
      <c r="Q470" s="30"/>
      <c r="R470" s="28"/>
      <c r="S470" s="28"/>
      <c r="T470" s="28"/>
      <c r="U470" s="28">
        <v>5</v>
      </c>
      <c r="V470" s="28" t="s">
        <v>93</v>
      </c>
      <c r="W470" s="28"/>
      <c r="X470" s="28" t="s">
        <v>95</v>
      </c>
      <c r="Y470" s="31"/>
      <c r="Z470" s="28" t="s">
        <v>91</v>
      </c>
      <c r="AA470" s="28"/>
      <c r="AB470" s="28" t="s">
        <v>93</v>
      </c>
      <c r="AC470" s="28"/>
      <c r="AD470" s="28"/>
      <c r="AE470" s="28" t="s">
        <v>93</v>
      </c>
      <c r="AF470" s="28"/>
      <c r="AG470" s="31"/>
      <c r="AH470" s="28" t="s">
        <v>91</v>
      </c>
      <c r="AI470" s="28"/>
      <c r="AJ470" s="31"/>
      <c r="AK470" s="31"/>
      <c r="AL470" s="28" t="s">
        <v>91</v>
      </c>
      <c r="AM470" s="30"/>
    </row>
    <row r="471" spans="1:39" ht="26.25" customHeight="1" x14ac:dyDescent="0.2">
      <c r="A471" s="29">
        <v>44722.823004664351</v>
      </c>
      <c r="B471" s="26" t="s">
        <v>2038</v>
      </c>
      <c r="C471" s="26" t="s">
        <v>2039</v>
      </c>
      <c r="D471" s="26" t="s">
        <v>1425</v>
      </c>
      <c r="E471" s="26" t="s">
        <v>87</v>
      </c>
      <c r="F471" s="26">
        <v>1070020726</v>
      </c>
      <c r="G471" s="26" t="s">
        <v>703</v>
      </c>
      <c r="H471" s="26" t="s">
        <v>2247</v>
      </c>
      <c r="I471" s="26" t="s">
        <v>2248</v>
      </c>
      <c r="J471" s="28" t="s">
        <v>91</v>
      </c>
      <c r="K471" s="28"/>
      <c r="L471" s="26" t="s">
        <v>242</v>
      </c>
      <c r="M471" s="28" t="s">
        <v>93</v>
      </c>
      <c r="N471" s="28"/>
      <c r="O471" s="30"/>
      <c r="P471" s="26" t="s">
        <v>104</v>
      </c>
      <c r="Q471" s="30"/>
      <c r="R471" s="28"/>
      <c r="S471" s="28"/>
      <c r="T471" s="28"/>
      <c r="U471" s="28">
        <v>5</v>
      </c>
      <c r="V471" s="28" t="s">
        <v>93</v>
      </c>
      <c r="W471" s="28"/>
      <c r="X471" s="28" t="s">
        <v>95</v>
      </c>
      <c r="Y471" s="31"/>
      <c r="Z471" s="28" t="s">
        <v>91</v>
      </c>
      <c r="AA471" s="28"/>
      <c r="AB471" s="28" t="s">
        <v>93</v>
      </c>
      <c r="AC471" s="28"/>
      <c r="AD471" s="28"/>
      <c r="AE471" s="28" t="s">
        <v>93</v>
      </c>
      <c r="AF471" s="28"/>
      <c r="AG471" s="31"/>
      <c r="AH471" s="28" t="s">
        <v>91</v>
      </c>
      <c r="AI471" s="28"/>
      <c r="AJ471" s="31"/>
      <c r="AK471" s="31"/>
      <c r="AL471" s="28" t="s">
        <v>91</v>
      </c>
      <c r="AM471" s="30"/>
    </row>
    <row r="472" spans="1:39" ht="26.25" customHeight="1" x14ac:dyDescent="0.2">
      <c r="A472" s="29">
        <v>44722.823116157408</v>
      </c>
      <c r="B472" s="26" t="s">
        <v>1455</v>
      </c>
      <c r="C472" s="26" t="s">
        <v>2249</v>
      </c>
      <c r="D472" s="26" t="s">
        <v>792</v>
      </c>
      <c r="E472" s="26" t="s">
        <v>119</v>
      </c>
      <c r="F472" s="26">
        <v>79823091</v>
      </c>
      <c r="G472" s="26" t="s">
        <v>108</v>
      </c>
      <c r="H472" s="26" t="s">
        <v>761</v>
      </c>
      <c r="I472" s="26" t="s">
        <v>2250</v>
      </c>
      <c r="J472" s="28" t="s">
        <v>91</v>
      </c>
      <c r="K472" s="28"/>
      <c r="L472" s="26" t="s">
        <v>2251</v>
      </c>
      <c r="M472" s="28" t="s">
        <v>93</v>
      </c>
      <c r="N472" s="28"/>
      <c r="O472" s="30"/>
      <c r="P472" s="26" t="s">
        <v>937</v>
      </c>
      <c r="Q472" s="30"/>
      <c r="R472" s="28"/>
      <c r="S472" s="28"/>
      <c r="T472" s="28"/>
      <c r="U472" s="28">
        <v>5</v>
      </c>
      <c r="V472" s="28" t="s">
        <v>93</v>
      </c>
      <c r="W472" s="28"/>
      <c r="X472" s="28" t="s">
        <v>95</v>
      </c>
      <c r="Y472" s="31"/>
      <c r="Z472" s="28" t="s">
        <v>91</v>
      </c>
      <c r="AA472" s="28"/>
      <c r="AB472" s="28" t="s">
        <v>93</v>
      </c>
      <c r="AC472" s="28"/>
      <c r="AD472" s="28"/>
      <c r="AE472" s="28" t="s">
        <v>93</v>
      </c>
      <c r="AF472" s="28"/>
      <c r="AG472" s="31"/>
      <c r="AH472" s="28" t="s">
        <v>91</v>
      </c>
      <c r="AI472" s="28"/>
      <c r="AJ472" s="31"/>
      <c r="AK472" s="31"/>
      <c r="AL472" s="28" t="s">
        <v>91</v>
      </c>
      <c r="AM472" s="30"/>
    </row>
    <row r="473" spans="1:39" ht="26.25" customHeight="1" x14ac:dyDescent="0.2">
      <c r="A473" s="29">
        <v>44722.823340428236</v>
      </c>
      <c r="B473" s="26" t="s">
        <v>2234</v>
      </c>
      <c r="C473" s="26" t="s">
        <v>2235</v>
      </c>
      <c r="D473" s="26" t="s">
        <v>2252</v>
      </c>
      <c r="E473" s="26" t="s">
        <v>99</v>
      </c>
      <c r="F473" s="26">
        <v>1027150262</v>
      </c>
      <c r="G473" s="26" t="s">
        <v>451</v>
      </c>
      <c r="H473" s="26" t="s">
        <v>2236</v>
      </c>
      <c r="I473" s="26" t="s">
        <v>2046</v>
      </c>
      <c r="J473" s="28" t="s">
        <v>91</v>
      </c>
      <c r="K473" s="28"/>
      <c r="L473" s="26" t="s">
        <v>92</v>
      </c>
      <c r="M473" s="28" t="s">
        <v>93</v>
      </c>
      <c r="N473" s="28"/>
      <c r="O473" s="30"/>
      <c r="P473" s="26" t="s">
        <v>104</v>
      </c>
      <c r="Q473" s="30"/>
      <c r="R473" s="28"/>
      <c r="S473" s="28"/>
      <c r="T473" s="28"/>
      <c r="U473" s="28">
        <v>5</v>
      </c>
      <c r="V473" s="28" t="s">
        <v>93</v>
      </c>
      <c r="W473" s="28"/>
      <c r="X473" s="28" t="s">
        <v>95</v>
      </c>
      <c r="Y473" s="31"/>
      <c r="Z473" s="28" t="s">
        <v>91</v>
      </c>
      <c r="AA473" s="28"/>
      <c r="AB473" s="28" t="s">
        <v>93</v>
      </c>
      <c r="AC473" s="28"/>
      <c r="AD473" s="28"/>
      <c r="AE473" s="28" t="s">
        <v>93</v>
      </c>
      <c r="AF473" s="28"/>
      <c r="AG473" s="31"/>
      <c r="AH473" s="28" t="s">
        <v>91</v>
      </c>
      <c r="AI473" s="28"/>
      <c r="AJ473" s="31"/>
      <c r="AK473" s="31"/>
      <c r="AL473" s="28" t="s">
        <v>91</v>
      </c>
      <c r="AM473" s="30"/>
    </row>
    <row r="474" spans="1:39" ht="26.25" customHeight="1" x14ac:dyDescent="0.2">
      <c r="A474" s="29">
        <v>44722.823457152779</v>
      </c>
      <c r="B474" s="26" t="s">
        <v>2253</v>
      </c>
      <c r="C474" s="26" t="s">
        <v>2254</v>
      </c>
      <c r="D474" s="26" t="s">
        <v>2255</v>
      </c>
      <c r="E474" s="26" t="s">
        <v>99</v>
      </c>
      <c r="F474" s="26">
        <v>1070005118</v>
      </c>
      <c r="G474" s="26" t="s">
        <v>108</v>
      </c>
      <c r="H474" s="26" t="s">
        <v>2256</v>
      </c>
      <c r="I474" s="26" t="s">
        <v>2257</v>
      </c>
      <c r="J474" s="28" t="s">
        <v>91</v>
      </c>
      <c r="K474" s="28"/>
      <c r="L474" s="26" t="s">
        <v>92</v>
      </c>
      <c r="M474" s="28" t="s">
        <v>93</v>
      </c>
      <c r="N474" s="28"/>
      <c r="O474" s="30"/>
      <c r="P474" s="26" t="s">
        <v>1844</v>
      </c>
      <c r="Q474" s="30"/>
      <c r="R474" s="28"/>
      <c r="S474" s="28"/>
      <c r="T474" s="28"/>
      <c r="U474" s="28">
        <v>5</v>
      </c>
      <c r="V474" s="28" t="s">
        <v>93</v>
      </c>
      <c r="W474" s="28"/>
      <c r="X474" s="28" t="s">
        <v>95</v>
      </c>
      <c r="Y474" s="31"/>
      <c r="Z474" s="28" t="s">
        <v>91</v>
      </c>
      <c r="AA474" s="28"/>
      <c r="AB474" s="28" t="s">
        <v>93</v>
      </c>
      <c r="AC474" s="28"/>
      <c r="AD474" s="28"/>
      <c r="AE474" s="28" t="s">
        <v>93</v>
      </c>
      <c r="AF474" s="28"/>
      <c r="AG474" s="31"/>
      <c r="AH474" s="28" t="s">
        <v>91</v>
      </c>
      <c r="AI474" s="28"/>
      <c r="AJ474" s="31"/>
      <c r="AK474" s="31"/>
      <c r="AL474" s="28" t="s">
        <v>91</v>
      </c>
      <c r="AM474" s="30"/>
    </row>
    <row r="475" spans="1:39" ht="26.25" customHeight="1" x14ac:dyDescent="0.2">
      <c r="A475" s="29">
        <v>44722.82347851852</v>
      </c>
      <c r="B475" s="26" t="s">
        <v>2102</v>
      </c>
      <c r="C475" s="26" t="s">
        <v>2103</v>
      </c>
      <c r="D475" s="26" t="s">
        <v>2258</v>
      </c>
      <c r="E475" s="26" t="s">
        <v>99</v>
      </c>
      <c r="F475" s="26">
        <v>1076246204</v>
      </c>
      <c r="G475" s="26" t="s">
        <v>127</v>
      </c>
      <c r="H475" s="26" t="s">
        <v>687</v>
      </c>
      <c r="I475" s="26" t="s">
        <v>2259</v>
      </c>
      <c r="J475" s="28"/>
      <c r="K475" s="28" t="s">
        <v>92</v>
      </c>
      <c r="L475" s="26" t="s">
        <v>242</v>
      </c>
      <c r="M475" s="28" t="s">
        <v>93</v>
      </c>
      <c r="N475" s="28"/>
      <c r="O475" s="30"/>
      <c r="P475" s="26" t="s">
        <v>123</v>
      </c>
      <c r="Q475" s="30"/>
      <c r="R475" s="28"/>
      <c r="S475" s="28"/>
      <c r="T475" s="28"/>
      <c r="U475" s="28">
        <v>5</v>
      </c>
      <c r="V475" s="28" t="s">
        <v>93</v>
      </c>
      <c r="W475" s="28"/>
      <c r="X475" s="28" t="s">
        <v>95</v>
      </c>
      <c r="Y475" s="31"/>
      <c r="Z475" s="28" t="s">
        <v>91</v>
      </c>
      <c r="AA475" s="28"/>
      <c r="AB475" s="28" t="s">
        <v>93</v>
      </c>
      <c r="AC475" s="28"/>
      <c r="AD475" s="28"/>
      <c r="AE475" s="28" t="s">
        <v>93</v>
      </c>
      <c r="AF475" s="28"/>
      <c r="AG475" s="31"/>
      <c r="AH475" s="28" t="s">
        <v>91</v>
      </c>
      <c r="AI475" s="28"/>
      <c r="AJ475" s="31"/>
      <c r="AK475" s="31"/>
      <c r="AL475" s="28" t="s">
        <v>91</v>
      </c>
      <c r="AM475" s="30"/>
    </row>
    <row r="476" spans="1:39" ht="26.25" customHeight="1" x14ac:dyDescent="0.2">
      <c r="A476" s="29">
        <v>44722.823561076388</v>
      </c>
      <c r="B476" s="26" t="s">
        <v>2260</v>
      </c>
      <c r="C476" s="26" t="s">
        <v>2261</v>
      </c>
      <c r="D476" s="26" t="s">
        <v>627</v>
      </c>
      <c r="E476" s="26" t="s">
        <v>99</v>
      </c>
      <c r="F476" s="26">
        <v>1033109940</v>
      </c>
      <c r="G476" s="26" t="s">
        <v>100</v>
      </c>
      <c r="H476" s="26" t="s">
        <v>215</v>
      </c>
      <c r="I476" s="26" t="s">
        <v>1071</v>
      </c>
      <c r="J476" s="28" t="s">
        <v>91</v>
      </c>
      <c r="K476" s="28"/>
      <c r="L476" s="26" t="s">
        <v>608</v>
      </c>
      <c r="M476" s="28" t="s">
        <v>93</v>
      </c>
      <c r="N476" s="28"/>
      <c r="O476" s="30"/>
      <c r="P476" s="26" t="s">
        <v>2262</v>
      </c>
      <c r="Q476" s="30"/>
      <c r="R476" s="28"/>
      <c r="S476" s="28"/>
      <c r="T476" s="28">
        <v>4</v>
      </c>
      <c r="U476" s="28"/>
      <c r="V476" s="28" t="s">
        <v>93</v>
      </c>
      <c r="W476" s="28"/>
      <c r="X476" s="28" t="s">
        <v>113</v>
      </c>
      <c r="Y476" s="31"/>
      <c r="Z476" s="28" t="s">
        <v>91</v>
      </c>
      <c r="AA476" s="28"/>
      <c r="AB476" s="28" t="s">
        <v>93</v>
      </c>
      <c r="AC476" s="28"/>
      <c r="AD476" s="28"/>
      <c r="AE476" s="28" t="s">
        <v>93</v>
      </c>
      <c r="AF476" s="28"/>
      <c r="AG476" s="31"/>
      <c r="AH476" s="28" t="s">
        <v>91</v>
      </c>
      <c r="AI476" s="28"/>
      <c r="AJ476" s="31"/>
      <c r="AK476" s="31"/>
      <c r="AL476" s="28" t="s">
        <v>91</v>
      </c>
      <c r="AM476" s="30"/>
    </row>
    <row r="477" spans="1:39" ht="26.25" customHeight="1" x14ac:dyDescent="0.2">
      <c r="A477" s="29">
        <v>44722.824399305551</v>
      </c>
      <c r="B477" s="26" t="s">
        <v>2263</v>
      </c>
      <c r="C477" s="26" t="s">
        <v>2264</v>
      </c>
      <c r="D477" s="26" t="s">
        <v>2265</v>
      </c>
      <c r="E477" s="26" t="s">
        <v>99</v>
      </c>
      <c r="F477" s="26">
        <v>1070021460</v>
      </c>
      <c r="G477" s="26" t="s">
        <v>2226</v>
      </c>
      <c r="H477" s="26" t="s">
        <v>2266</v>
      </c>
      <c r="I477" s="26" t="s">
        <v>2267</v>
      </c>
      <c r="J477" s="28"/>
      <c r="K477" s="28" t="s">
        <v>92</v>
      </c>
      <c r="L477" s="26" t="s">
        <v>2268</v>
      </c>
      <c r="M477" s="28"/>
      <c r="N477" s="28" t="s">
        <v>92</v>
      </c>
      <c r="O477" s="26" t="s">
        <v>2269</v>
      </c>
      <c r="P477" s="26" t="s">
        <v>123</v>
      </c>
      <c r="Q477" s="30"/>
      <c r="R477" s="28"/>
      <c r="S477" s="28"/>
      <c r="T477" s="28"/>
      <c r="U477" s="28">
        <v>5</v>
      </c>
      <c r="V477" s="28" t="s">
        <v>93</v>
      </c>
      <c r="W477" s="28"/>
      <c r="X477" s="28" t="s">
        <v>95</v>
      </c>
      <c r="Y477" s="31"/>
      <c r="Z477" s="28" t="s">
        <v>91</v>
      </c>
      <c r="AA477" s="28"/>
      <c r="AB477" s="28"/>
      <c r="AC477" s="28"/>
      <c r="AD477" s="28" t="s">
        <v>83</v>
      </c>
      <c r="AE477" s="28" t="s">
        <v>93</v>
      </c>
      <c r="AF477" s="28"/>
      <c r="AG477" s="31"/>
      <c r="AH477" s="28" t="s">
        <v>91</v>
      </c>
      <c r="AI477" s="28"/>
      <c r="AJ477" s="31"/>
      <c r="AK477" s="31"/>
      <c r="AL477" s="28" t="s">
        <v>91</v>
      </c>
      <c r="AM477" s="30"/>
    </row>
    <row r="478" spans="1:39" ht="26.25" customHeight="1" x14ac:dyDescent="0.2">
      <c r="A478" s="29">
        <v>44722.824984236111</v>
      </c>
      <c r="B478" s="26" t="s">
        <v>2270</v>
      </c>
      <c r="C478" s="26" t="s">
        <v>2271</v>
      </c>
      <c r="D478" s="26" t="s">
        <v>2272</v>
      </c>
      <c r="E478" s="26" t="s">
        <v>119</v>
      </c>
      <c r="F478" s="26">
        <v>19294212</v>
      </c>
      <c r="G478" s="26" t="s">
        <v>108</v>
      </c>
      <c r="H478" s="26" t="s">
        <v>2206</v>
      </c>
      <c r="I478" s="26" t="s">
        <v>2273</v>
      </c>
      <c r="J478" s="28" t="s">
        <v>91</v>
      </c>
      <c r="K478" s="28"/>
      <c r="L478" s="26" t="s">
        <v>608</v>
      </c>
      <c r="M478" s="28" t="s">
        <v>93</v>
      </c>
      <c r="N478" s="28"/>
      <c r="O478" s="30"/>
      <c r="P478" s="26" t="s">
        <v>104</v>
      </c>
      <c r="Q478" s="30"/>
      <c r="R478" s="28"/>
      <c r="S478" s="28"/>
      <c r="T478" s="28"/>
      <c r="U478" s="28">
        <v>5</v>
      </c>
      <c r="V478" s="28" t="s">
        <v>93</v>
      </c>
      <c r="W478" s="28"/>
      <c r="X478" s="28" t="s">
        <v>95</v>
      </c>
      <c r="Y478" s="31"/>
      <c r="Z478" s="28" t="s">
        <v>91</v>
      </c>
      <c r="AA478" s="28"/>
      <c r="AB478" s="28"/>
      <c r="AC478" s="28" t="s">
        <v>92</v>
      </c>
      <c r="AD478" s="28"/>
      <c r="AE478" s="28" t="s">
        <v>93</v>
      </c>
      <c r="AF478" s="28"/>
      <c r="AG478" s="31"/>
      <c r="AH478" s="28" t="s">
        <v>91</v>
      </c>
      <c r="AI478" s="28"/>
      <c r="AJ478" s="31"/>
      <c r="AK478" s="31"/>
      <c r="AL478" s="28" t="s">
        <v>91</v>
      </c>
      <c r="AM478" s="30"/>
    </row>
    <row r="479" spans="1:39" ht="26.25" customHeight="1" x14ac:dyDescent="0.2">
      <c r="A479" s="29">
        <v>44722.825460567125</v>
      </c>
      <c r="B479" s="26" t="s">
        <v>2274</v>
      </c>
      <c r="C479" s="26" t="s">
        <v>2275</v>
      </c>
      <c r="D479" s="26" t="s">
        <v>2276</v>
      </c>
      <c r="E479" s="26" t="s">
        <v>99</v>
      </c>
      <c r="F479" s="26">
        <v>1070010828</v>
      </c>
      <c r="G479" s="26" t="s">
        <v>612</v>
      </c>
      <c r="H479" s="26" t="s">
        <v>2266</v>
      </c>
      <c r="I479" s="26" t="s">
        <v>2277</v>
      </c>
      <c r="J479" s="28" t="s">
        <v>91</v>
      </c>
      <c r="K479" s="28"/>
      <c r="L479" s="26" t="s">
        <v>92</v>
      </c>
      <c r="M479" s="28"/>
      <c r="N479" s="28" t="s">
        <v>92</v>
      </c>
      <c r="O479" s="26" t="s">
        <v>2278</v>
      </c>
      <c r="P479" s="26" t="s">
        <v>224</v>
      </c>
      <c r="Q479" s="30"/>
      <c r="R479" s="28"/>
      <c r="S479" s="28"/>
      <c r="T479" s="28"/>
      <c r="U479" s="28">
        <v>5</v>
      </c>
      <c r="V479" s="28" t="s">
        <v>93</v>
      </c>
      <c r="W479" s="28"/>
      <c r="X479" s="28" t="s">
        <v>95</v>
      </c>
      <c r="Y479" s="31"/>
      <c r="Z479" s="28" t="s">
        <v>91</v>
      </c>
      <c r="AA479" s="28"/>
      <c r="AB479" s="28" t="s">
        <v>93</v>
      </c>
      <c r="AC479" s="28"/>
      <c r="AD479" s="28"/>
      <c r="AE479" s="28" t="s">
        <v>93</v>
      </c>
      <c r="AF479" s="28"/>
      <c r="AG479" s="31"/>
      <c r="AH479" s="28" t="s">
        <v>91</v>
      </c>
      <c r="AI479" s="28"/>
      <c r="AJ479" s="31"/>
      <c r="AK479" s="31"/>
      <c r="AL479" s="28" t="s">
        <v>91</v>
      </c>
      <c r="AM479" s="30"/>
    </row>
    <row r="480" spans="1:39" ht="26.25" customHeight="1" x14ac:dyDescent="0.2">
      <c r="A480" s="29">
        <v>44722.825507766203</v>
      </c>
      <c r="B480" s="26" t="s">
        <v>2229</v>
      </c>
      <c r="C480" s="26" t="s">
        <v>2279</v>
      </c>
      <c r="D480" s="26" t="s">
        <v>2280</v>
      </c>
      <c r="E480" s="26" t="s">
        <v>99</v>
      </c>
      <c r="F480" s="26">
        <v>1072650393</v>
      </c>
      <c r="G480" s="26" t="s">
        <v>612</v>
      </c>
      <c r="H480" s="26" t="s">
        <v>2281</v>
      </c>
      <c r="I480" s="26" t="s">
        <v>1891</v>
      </c>
      <c r="J480" s="28"/>
      <c r="K480" s="28" t="s">
        <v>92</v>
      </c>
      <c r="L480" s="26" t="s">
        <v>92</v>
      </c>
      <c r="M480" s="28" t="s">
        <v>93</v>
      </c>
      <c r="N480" s="28"/>
      <c r="O480" s="30"/>
      <c r="P480" s="26" t="s">
        <v>104</v>
      </c>
      <c r="Q480" s="30"/>
      <c r="R480" s="28"/>
      <c r="S480" s="28"/>
      <c r="T480" s="28"/>
      <c r="U480" s="28">
        <v>5</v>
      </c>
      <c r="V480" s="28" t="s">
        <v>93</v>
      </c>
      <c r="W480" s="28"/>
      <c r="X480" s="28" t="s">
        <v>95</v>
      </c>
      <c r="Y480" s="31"/>
      <c r="Z480" s="28" t="s">
        <v>91</v>
      </c>
      <c r="AA480" s="28"/>
      <c r="AB480" s="28" t="s">
        <v>93</v>
      </c>
      <c r="AC480" s="28"/>
      <c r="AD480" s="28"/>
      <c r="AE480" s="28" t="s">
        <v>93</v>
      </c>
      <c r="AF480" s="28"/>
      <c r="AG480" s="31"/>
      <c r="AH480" s="28"/>
      <c r="AI480" s="28" t="s">
        <v>92</v>
      </c>
      <c r="AJ480" s="28" t="s">
        <v>400</v>
      </c>
      <c r="AK480" s="28" t="s">
        <v>401</v>
      </c>
      <c r="AL480" s="28" t="s">
        <v>91</v>
      </c>
      <c r="AM480" s="30"/>
    </row>
    <row r="481" spans="1:39" ht="26.25" customHeight="1" x14ac:dyDescent="0.2">
      <c r="A481" s="29">
        <v>44722.826114537034</v>
      </c>
      <c r="B481" s="26" t="s">
        <v>2189</v>
      </c>
      <c r="C481" s="26" t="s">
        <v>2190</v>
      </c>
      <c r="D481" s="26" t="s">
        <v>2282</v>
      </c>
      <c r="E481" s="26" t="s">
        <v>99</v>
      </c>
      <c r="F481" s="26">
        <v>1014886546</v>
      </c>
      <c r="G481" s="26" t="s">
        <v>351</v>
      </c>
      <c r="H481" s="26" t="s">
        <v>2283</v>
      </c>
      <c r="I481" s="26" t="s">
        <v>445</v>
      </c>
      <c r="J481" s="28" t="s">
        <v>91</v>
      </c>
      <c r="K481" s="28"/>
      <c r="L481" s="26" t="s">
        <v>2284</v>
      </c>
      <c r="M481" s="28" t="s">
        <v>93</v>
      </c>
      <c r="N481" s="28"/>
      <c r="O481" s="30"/>
      <c r="P481" s="26" t="s">
        <v>319</v>
      </c>
      <c r="Q481" s="30"/>
      <c r="R481" s="28"/>
      <c r="S481" s="28"/>
      <c r="T481" s="28"/>
      <c r="U481" s="28">
        <v>5</v>
      </c>
      <c r="V481" s="28" t="s">
        <v>93</v>
      </c>
      <c r="W481" s="28"/>
      <c r="X481" s="28" t="s">
        <v>95</v>
      </c>
      <c r="Y481" s="31"/>
      <c r="Z481" s="28" t="s">
        <v>91</v>
      </c>
      <c r="AA481" s="28"/>
      <c r="AB481" s="28" t="s">
        <v>93</v>
      </c>
      <c r="AC481" s="28"/>
      <c r="AD481" s="28"/>
      <c r="AE481" s="28" t="s">
        <v>93</v>
      </c>
      <c r="AF481" s="28"/>
      <c r="AG481" s="31"/>
      <c r="AH481" s="28" t="s">
        <v>91</v>
      </c>
      <c r="AI481" s="28"/>
      <c r="AJ481" s="31"/>
      <c r="AK481" s="31"/>
      <c r="AL481" s="28" t="s">
        <v>91</v>
      </c>
      <c r="AM481" s="30"/>
    </row>
    <row r="482" spans="1:39" ht="26.25" customHeight="1" x14ac:dyDescent="0.2">
      <c r="A482" s="29">
        <v>44722.826461087963</v>
      </c>
      <c r="B482" s="26" t="s">
        <v>2285</v>
      </c>
      <c r="C482" s="26" t="s">
        <v>2286</v>
      </c>
      <c r="D482" s="26" t="s">
        <v>2082</v>
      </c>
      <c r="E482" s="26" t="s">
        <v>99</v>
      </c>
      <c r="F482" s="26">
        <v>1028495514</v>
      </c>
      <c r="G482" s="26" t="s">
        <v>100</v>
      </c>
      <c r="H482" s="26" t="s">
        <v>2287</v>
      </c>
      <c r="I482" s="26" t="s">
        <v>102</v>
      </c>
      <c r="J482" s="28" t="s">
        <v>91</v>
      </c>
      <c r="K482" s="28"/>
      <c r="L482" s="26" t="s">
        <v>242</v>
      </c>
      <c r="M482" s="28" t="s">
        <v>93</v>
      </c>
      <c r="N482" s="28"/>
      <c r="O482" s="30"/>
      <c r="P482" s="26" t="s">
        <v>104</v>
      </c>
      <c r="Q482" s="30"/>
      <c r="R482" s="28"/>
      <c r="S482" s="28"/>
      <c r="T482" s="28"/>
      <c r="U482" s="28">
        <v>5</v>
      </c>
      <c r="V482" s="28" t="s">
        <v>93</v>
      </c>
      <c r="W482" s="28"/>
      <c r="X482" s="28" t="s">
        <v>95</v>
      </c>
      <c r="Y482" s="31"/>
      <c r="Z482" s="28" t="s">
        <v>91</v>
      </c>
      <c r="AA482" s="28"/>
      <c r="AB482" s="28" t="s">
        <v>93</v>
      </c>
      <c r="AC482" s="28"/>
      <c r="AD482" s="28"/>
      <c r="AE482" s="28" t="s">
        <v>93</v>
      </c>
      <c r="AF482" s="28"/>
      <c r="AG482" s="31"/>
      <c r="AH482" s="28" t="s">
        <v>91</v>
      </c>
      <c r="AI482" s="28"/>
      <c r="AJ482" s="31"/>
      <c r="AK482" s="31"/>
      <c r="AL482" s="28" t="s">
        <v>91</v>
      </c>
      <c r="AM482" s="30"/>
    </row>
    <row r="483" spans="1:39" ht="26.25" customHeight="1" x14ac:dyDescent="0.2">
      <c r="A483" s="29">
        <v>44722.826562164351</v>
      </c>
      <c r="B483" s="26" t="s">
        <v>2288</v>
      </c>
      <c r="C483" s="26" t="s">
        <v>2289</v>
      </c>
      <c r="D483" s="26" t="s">
        <v>2290</v>
      </c>
      <c r="E483" s="26" t="s">
        <v>99</v>
      </c>
      <c r="F483" s="26">
        <v>1072701436</v>
      </c>
      <c r="G483" s="26" t="s">
        <v>2226</v>
      </c>
      <c r="H483" s="26" t="s">
        <v>2266</v>
      </c>
      <c r="I483" s="26" t="s">
        <v>2291</v>
      </c>
      <c r="J483" s="28" t="s">
        <v>91</v>
      </c>
      <c r="K483" s="28"/>
      <c r="L483" s="26" t="s">
        <v>92</v>
      </c>
      <c r="M483" s="28" t="s">
        <v>93</v>
      </c>
      <c r="N483" s="28"/>
      <c r="O483" s="30"/>
      <c r="P483" s="26" t="s">
        <v>94</v>
      </c>
      <c r="Q483" s="30"/>
      <c r="R483" s="28"/>
      <c r="S483" s="28"/>
      <c r="T483" s="28"/>
      <c r="U483" s="28">
        <v>5</v>
      </c>
      <c r="V483" s="28" t="s">
        <v>93</v>
      </c>
      <c r="W483" s="28"/>
      <c r="X483" s="28" t="s">
        <v>95</v>
      </c>
      <c r="Y483" s="31"/>
      <c r="Z483" s="28" t="s">
        <v>91</v>
      </c>
      <c r="AA483" s="28"/>
      <c r="AB483" s="28" t="s">
        <v>93</v>
      </c>
      <c r="AC483" s="28"/>
      <c r="AD483" s="28"/>
      <c r="AE483" s="28" t="s">
        <v>93</v>
      </c>
      <c r="AF483" s="28"/>
      <c r="AG483" s="31"/>
      <c r="AH483" s="28" t="s">
        <v>91</v>
      </c>
      <c r="AI483" s="28"/>
      <c r="AJ483" s="31"/>
      <c r="AK483" s="31"/>
      <c r="AL483" s="28" t="s">
        <v>91</v>
      </c>
      <c r="AM483" s="30"/>
    </row>
    <row r="484" spans="1:39" ht="26.25" customHeight="1" x14ac:dyDescent="0.2">
      <c r="A484" s="29">
        <v>44722.826636319442</v>
      </c>
      <c r="B484" s="26" t="s">
        <v>2292</v>
      </c>
      <c r="C484" s="26" t="s">
        <v>2039</v>
      </c>
      <c r="D484" s="26" t="s">
        <v>2293</v>
      </c>
      <c r="E484" s="26" t="s">
        <v>99</v>
      </c>
      <c r="F484" s="26">
        <v>1072660392</v>
      </c>
      <c r="G484" s="26" t="s">
        <v>214</v>
      </c>
      <c r="H484" s="26" t="s">
        <v>2294</v>
      </c>
      <c r="I484" s="26" t="s">
        <v>2295</v>
      </c>
      <c r="J484" s="28" t="s">
        <v>91</v>
      </c>
      <c r="K484" s="28"/>
      <c r="L484" s="26" t="s">
        <v>242</v>
      </c>
      <c r="M484" s="28" t="s">
        <v>93</v>
      </c>
      <c r="N484" s="28"/>
      <c r="O484" s="30"/>
      <c r="P484" s="26" t="s">
        <v>104</v>
      </c>
      <c r="Q484" s="30"/>
      <c r="R484" s="28"/>
      <c r="S484" s="28"/>
      <c r="T484" s="28"/>
      <c r="U484" s="28">
        <v>5</v>
      </c>
      <c r="V484" s="28" t="s">
        <v>93</v>
      </c>
      <c r="W484" s="28"/>
      <c r="X484" s="28" t="s">
        <v>95</v>
      </c>
      <c r="Y484" s="31"/>
      <c r="Z484" s="28" t="s">
        <v>91</v>
      </c>
      <c r="AA484" s="28"/>
      <c r="AB484" s="28" t="s">
        <v>93</v>
      </c>
      <c r="AC484" s="28"/>
      <c r="AD484" s="28"/>
      <c r="AE484" s="28" t="s">
        <v>93</v>
      </c>
      <c r="AF484" s="28"/>
      <c r="AG484" s="31"/>
      <c r="AH484" s="28" t="s">
        <v>91</v>
      </c>
      <c r="AI484" s="28"/>
      <c r="AJ484" s="31"/>
      <c r="AK484" s="31"/>
      <c r="AL484" s="28" t="s">
        <v>91</v>
      </c>
      <c r="AM484" s="30"/>
    </row>
    <row r="485" spans="1:39" ht="26.25" customHeight="1" x14ac:dyDescent="0.2">
      <c r="A485" s="29">
        <v>44722.826830277772</v>
      </c>
      <c r="B485" s="26" t="s">
        <v>2296</v>
      </c>
      <c r="C485" s="26" t="s">
        <v>2297</v>
      </c>
      <c r="D485" s="26" t="s">
        <v>2298</v>
      </c>
      <c r="E485" s="26" t="s">
        <v>99</v>
      </c>
      <c r="F485" s="26">
        <v>1072668876</v>
      </c>
      <c r="G485" s="26" t="s">
        <v>612</v>
      </c>
      <c r="H485" s="26" t="s">
        <v>2266</v>
      </c>
      <c r="I485" s="26" t="s">
        <v>2299</v>
      </c>
      <c r="J485" s="28" t="s">
        <v>91</v>
      </c>
      <c r="K485" s="28"/>
      <c r="L485" s="26" t="s">
        <v>92</v>
      </c>
      <c r="M485" s="28" t="s">
        <v>93</v>
      </c>
      <c r="N485" s="28"/>
      <c r="O485" s="30"/>
      <c r="P485" s="26" t="s">
        <v>1750</v>
      </c>
      <c r="Q485" s="30"/>
      <c r="R485" s="28"/>
      <c r="S485" s="28"/>
      <c r="T485" s="28"/>
      <c r="U485" s="28">
        <v>5</v>
      </c>
      <c r="V485" s="28" t="s">
        <v>93</v>
      </c>
      <c r="W485" s="28"/>
      <c r="X485" s="28" t="s">
        <v>95</v>
      </c>
      <c r="Y485" s="31"/>
      <c r="Z485" s="28" t="s">
        <v>91</v>
      </c>
      <c r="AA485" s="28"/>
      <c r="AB485" s="28" t="s">
        <v>93</v>
      </c>
      <c r="AC485" s="28"/>
      <c r="AD485" s="28"/>
      <c r="AE485" s="28" t="s">
        <v>93</v>
      </c>
      <c r="AF485" s="28"/>
      <c r="AG485" s="31"/>
      <c r="AH485" s="28" t="s">
        <v>91</v>
      </c>
      <c r="AI485" s="28"/>
      <c r="AJ485" s="31"/>
      <c r="AK485" s="31"/>
      <c r="AL485" s="28" t="s">
        <v>91</v>
      </c>
      <c r="AM485" s="30"/>
    </row>
    <row r="486" spans="1:39" ht="26.25" customHeight="1" x14ac:dyDescent="0.2">
      <c r="A486" s="29">
        <v>44722.827359780087</v>
      </c>
      <c r="B486" s="26" t="s">
        <v>2300</v>
      </c>
      <c r="C486" s="26" t="s">
        <v>2301</v>
      </c>
      <c r="D486" s="26" t="s">
        <v>2302</v>
      </c>
      <c r="E486" s="26" t="s">
        <v>99</v>
      </c>
      <c r="F486" s="26">
        <v>1013264060</v>
      </c>
      <c r="G486" s="26" t="s">
        <v>108</v>
      </c>
      <c r="H486" s="26" t="s">
        <v>2303</v>
      </c>
      <c r="I486" s="26" t="s">
        <v>679</v>
      </c>
      <c r="J486" s="28" t="s">
        <v>91</v>
      </c>
      <c r="K486" s="28"/>
      <c r="L486" s="26" t="s">
        <v>2304</v>
      </c>
      <c r="M486" s="28"/>
      <c r="N486" s="28" t="s">
        <v>92</v>
      </c>
      <c r="O486" s="26" t="s">
        <v>2305</v>
      </c>
      <c r="P486" s="26" t="s">
        <v>203</v>
      </c>
      <c r="Q486" s="30"/>
      <c r="R486" s="28"/>
      <c r="S486" s="28"/>
      <c r="T486" s="28">
        <v>4</v>
      </c>
      <c r="U486" s="28"/>
      <c r="V486" s="28" t="s">
        <v>93</v>
      </c>
      <c r="W486" s="28"/>
      <c r="X486" s="28" t="s">
        <v>113</v>
      </c>
      <c r="Y486" s="31"/>
      <c r="Z486" s="28" t="s">
        <v>91</v>
      </c>
      <c r="AA486" s="28"/>
      <c r="AB486" s="28"/>
      <c r="AC486" s="28"/>
      <c r="AD486" s="28" t="s">
        <v>83</v>
      </c>
      <c r="AE486" s="28" t="s">
        <v>93</v>
      </c>
      <c r="AF486" s="28"/>
      <c r="AG486" s="31"/>
      <c r="AH486" s="28" t="s">
        <v>91</v>
      </c>
      <c r="AI486" s="28"/>
      <c r="AJ486" s="31"/>
      <c r="AK486" s="31"/>
      <c r="AL486" s="28" t="s">
        <v>91</v>
      </c>
      <c r="AM486" s="30"/>
    </row>
    <row r="487" spans="1:39" ht="26.25" customHeight="1" x14ac:dyDescent="0.2">
      <c r="A487" s="29">
        <v>44722.828309467593</v>
      </c>
      <c r="B487" s="26" t="s">
        <v>2306</v>
      </c>
      <c r="C487" s="26" t="s">
        <v>2307</v>
      </c>
      <c r="D487" s="26" t="s">
        <v>2308</v>
      </c>
      <c r="E487" s="26" t="s">
        <v>99</v>
      </c>
      <c r="F487" s="26">
        <v>1034305856</v>
      </c>
      <c r="G487" s="26" t="s">
        <v>127</v>
      </c>
      <c r="H487" s="26" t="s">
        <v>546</v>
      </c>
      <c r="I487" s="26" t="s">
        <v>2131</v>
      </c>
      <c r="J487" s="28" t="s">
        <v>91</v>
      </c>
      <c r="K487" s="28"/>
      <c r="L487" s="26" t="s">
        <v>2309</v>
      </c>
      <c r="M487" s="28" t="s">
        <v>93</v>
      </c>
      <c r="N487" s="28"/>
      <c r="O487" s="30"/>
      <c r="P487" s="26" t="s">
        <v>104</v>
      </c>
      <c r="Q487" s="30"/>
      <c r="R487" s="28"/>
      <c r="S487" s="28"/>
      <c r="T487" s="28"/>
      <c r="U487" s="28">
        <v>5</v>
      </c>
      <c r="V487" s="28" t="s">
        <v>93</v>
      </c>
      <c r="W487" s="28"/>
      <c r="X487" s="28" t="s">
        <v>95</v>
      </c>
      <c r="Y487" s="31"/>
      <c r="Z487" s="28" t="s">
        <v>91</v>
      </c>
      <c r="AA487" s="28"/>
      <c r="AB487" s="28" t="s">
        <v>93</v>
      </c>
      <c r="AC487" s="28"/>
      <c r="AD487" s="28"/>
      <c r="AE487" s="28" t="s">
        <v>93</v>
      </c>
      <c r="AF487" s="28"/>
      <c r="AG487" s="31"/>
      <c r="AH487" s="28" t="s">
        <v>91</v>
      </c>
      <c r="AI487" s="28"/>
      <c r="AJ487" s="31"/>
      <c r="AK487" s="31"/>
      <c r="AL487" s="28" t="s">
        <v>91</v>
      </c>
      <c r="AM487" s="30"/>
    </row>
    <row r="488" spans="1:39" ht="26.25" customHeight="1" x14ac:dyDescent="0.2">
      <c r="A488" s="29">
        <v>44722.829453009261</v>
      </c>
      <c r="B488" s="26" t="s">
        <v>2310</v>
      </c>
      <c r="C488" s="26" t="s">
        <v>2311</v>
      </c>
      <c r="D488" s="26" t="s">
        <v>851</v>
      </c>
      <c r="E488" s="26" t="s">
        <v>99</v>
      </c>
      <c r="F488" s="26">
        <v>1032943400</v>
      </c>
      <c r="G488" s="26" t="s">
        <v>127</v>
      </c>
      <c r="H488" s="26" t="s">
        <v>907</v>
      </c>
      <c r="I488" s="26" t="s">
        <v>2312</v>
      </c>
      <c r="J488" s="28" t="s">
        <v>91</v>
      </c>
      <c r="K488" s="28"/>
      <c r="L488" s="26" t="s">
        <v>242</v>
      </c>
      <c r="M488" s="28" t="s">
        <v>93</v>
      </c>
      <c r="N488" s="28"/>
      <c r="O488" s="30"/>
      <c r="P488" s="26" t="s">
        <v>104</v>
      </c>
      <c r="Q488" s="30"/>
      <c r="R488" s="28"/>
      <c r="S488" s="28"/>
      <c r="T488" s="28"/>
      <c r="U488" s="28">
        <v>5</v>
      </c>
      <c r="V488" s="28" t="s">
        <v>93</v>
      </c>
      <c r="W488" s="28"/>
      <c r="X488" s="28" t="s">
        <v>95</v>
      </c>
      <c r="Y488" s="31"/>
      <c r="Z488" s="28" t="s">
        <v>91</v>
      </c>
      <c r="AA488" s="28"/>
      <c r="AB488" s="28" t="s">
        <v>93</v>
      </c>
      <c r="AC488" s="28"/>
      <c r="AD488" s="28"/>
      <c r="AE488" s="28" t="s">
        <v>93</v>
      </c>
      <c r="AF488" s="28"/>
      <c r="AG488" s="31"/>
      <c r="AH488" s="28" t="s">
        <v>91</v>
      </c>
      <c r="AI488" s="28"/>
      <c r="AJ488" s="31"/>
      <c r="AK488" s="31"/>
      <c r="AL488" s="28" t="s">
        <v>91</v>
      </c>
      <c r="AM488" s="30"/>
    </row>
    <row r="489" spans="1:39" ht="26.25" customHeight="1" x14ac:dyDescent="0.2">
      <c r="A489" s="29">
        <v>44722.830175173614</v>
      </c>
      <c r="B489" s="26" t="s">
        <v>2313</v>
      </c>
      <c r="C489" s="26" t="s">
        <v>2314</v>
      </c>
      <c r="D489" s="26" t="s">
        <v>2315</v>
      </c>
      <c r="E489" s="26" t="s">
        <v>99</v>
      </c>
      <c r="F489" s="26">
        <v>1073482432</v>
      </c>
      <c r="G489" s="26" t="s">
        <v>396</v>
      </c>
      <c r="H489" s="26" t="s">
        <v>2316</v>
      </c>
      <c r="I489" s="26" t="s">
        <v>2317</v>
      </c>
      <c r="J489" s="28" t="s">
        <v>91</v>
      </c>
      <c r="K489" s="28"/>
      <c r="L489" s="26" t="s">
        <v>149</v>
      </c>
      <c r="M489" s="28" t="s">
        <v>93</v>
      </c>
      <c r="N489" s="28"/>
      <c r="O489" s="30"/>
      <c r="P489" s="26" t="s">
        <v>104</v>
      </c>
      <c r="Q489" s="30"/>
      <c r="R489" s="28"/>
      <c r="S489" s="28"/>
      <c r="T489" s="28"/>
      <c r="U489" s="28">
        <v>5</v>
      </c>
      <c r="V489" s="28" t="s">
        <v>93</v>
      </c>
      <c r="W489" s="28"/>
      <c r="X489" s="28" t="s">
        <v>95</v>
      </c>
      <c r="Y489" s="31"/>
      <c r="Z489" s="28" t="s">
        <v>91</v>
      </c>
      <c r="AA489" s="28"/>
      <c r="AB489" s="28" t="s">
        <v>93</v>
      </c>
      <c r="AC489" s="28"/>
      <c r="AD489" s="28"/>
      <c r="AE489" s="28" t="s">
        <v>93</v>
      </c>
      <c r="AF489" s="28"/>
      <c r="AG489" s="31"/>
      <c r="AH489" s="28" t="s">
        <v>91</v>
      </c>
      <c r="AI489" s="28"/>
      <c r="AJ489" s="31"/>
      <c r="AK489" s="31"/>
      <c r="AL489" s="28" t="s">
        <v>91</v>
      </c>
      <c r="AM489" s="30"/>
    </row>
    <row r="490" spans="1:39" ht="26.25" customHeight="1" x14ac:dyDescent="0.2">
      <c r="A490" s="29">
        <v>44722.83093275463</v>
      </c>
      <c r="B490" s="26" t="s">
        <v>2318</v>
      </c>
      <c r="C490" s="26" t="s">
        <v>2319</v>
      </c>
      <c r="D490" s="26" t="s">
        <v>2320</v>
      </c>
      <c r="E490" s="26" t="s">
        <v>87</v>
      </c>
      <c r="F490" s="26">
        <v>1070020215</v>
      </c>
      <c r="G490" s="26" t="s">
        <v>127</v>
      </c>
      <c r="H490" s="26" t="s">
        <v>89</v>
      </c>
      <c r="I490" s="26" t="s">
        <v>2321</v>
      </c>
      <c r="J490" s="28" t="s">
        <v>91</v>
      </c>
      <c r="K490" s="28"/>
      <c r="L490" s="26" t="s">
        <v>92</v>
      </c>
      <c r="M490" s="28" t="s">
        <v>93</v>
      </c>
      <c r="N490" s="28"/>
      <c r="O490" s="30"/>
      <c r="P490" s="26" t="s">
        <v>104</v>
      </c>
      <c r="Q490" s="30"/>
      <c r="R490" s="28"/>
      <c r="S490" s="28"/>
      <c r="T490" s="28"/>
      <c r="U490" s="28">
        <v>5</v>
      </c>
      <c r="V490" s="28" t="s">
        <v>93</v>
      </c>
      <c r="W490" s="28"/>
      <c r="X490" s="28" t="s">
        <v>95</v>
      </c>
      <c r="Y490" s="31"/>
      <c r="Z490" s="28" t="s">
        <v>91</v>
      </c>
      <c r="AA490" s="28"/>
      <c r="AB490" s="28" t="s">
        <v>93</v>
      </c>
      <c r="AC490" s="28"/>
      <c r="AD490" s="28"/>
      <c r="AE490" s="28" t="s">
        <v>93</v>
      </c>
      <c r="AF490" s="28"/>
      <c r="AG490" s="31"/>
      <c r="AH490" s="28" t="s">
        <v>91</v>
      </c>
      <c r="AI490" s="28"/>
      <c r="AJ490" s="31"/>
      <c r="AK490" s="31"/>
      <c r="AL490" s="28" t="s">
        <v>91</v>
      </c>
      <c r="AM490" s="30"/>
    </row>
    <row r="491" spans="1:39" ht="26.25" customHeight="1" x14ac:dyDescent="0.2">
      <c r="A491" s="29">
        <v>44722.832375312501</v>
      </c>
      <c r="B491" s="26" t="s">
        <v>2322</v>
      </c>
      <c r="C491" s="26" t="s">
        <v>2323</v>
      </c>
      <c r="D491" s="26" t="s">
        <v>623</v>
      </c>
      <c r="E491" s="26" t="s">
        <v>87</v>
      </c>
      <c r="F491" s="26">
        <v>1072670013</v>
      </c>
      <c r="G491" s="26" t="s">
        <v>127</v>
      </c>
      <c r="H491" s="26" t="s">
        <v>2324</v>
      </c>
      <c r="I491" s="26" t="s">
        <v>2325</v>
      </c>
      <c r="J491" s="28" t="s">
        <v>91</v>
      </c>
      <c r="K491" s="28"/>
      <c r="L491" s="26" t="s">
        <v>2326</v>
      </c>
      <c r="M491" s="28" t="s">
        <v>93</v>
      </c>
      <c r="N491" s="28"/>
      <c r="O491" s="30"/>
      <c r="P491" s="26" t="s">
        <v>447</v>
      </c>
      <c r="Q491" s="30"/>
      <c r="R491" s="28"/>
      <c r="S491" s="28"/>
      <c r="T491" s="28"/>
      <c r="U491" s="28">
        <v>5</v>
      </c>
      <c r="V491" s="28" t="s">
        <v>93</v>
      </c>
      <c r="W491" s="28"/>
      <c r="X491" s="28" t="s">
        <v>95</v>
      </c>
      <c r="Y491" s="31"/>
      <c r="Z491" s="28" t="s">
        <v>91</v>
      </c>
      <c r="AA491" s="28"/>
      <c r="AB491" s="28" t="s">
        <v>93</v>
      </c>
      <c r="AC491" s="28"/>
      <c r="AD491" s="28"/>
      <c r="AE491" s="28" t="s">
        <v>93</v>
      </c>
      <c r="AF491" s="28"/>
      <c r="AG491" s="31"/>
      <c r="AH491" s="28" t="s">
        <v>91</v>
      </c>
      <c r="AI491" s="28"/>
      <c r="AJ491" s="31"/>
      <c r="AK491" s="31"/>
      <c r="AL491" s="28" t="s">
        <v>91</v>
      </c>
      <c r="AM491" s="30"/>
    </row>
    <row r="492" spans="1:39" ht="26.25" customHeight="1" x14ac:dyDescent="0.2">
      <c r="A492" s="29">
        <v>44722.832977546292</v>
      </c>
      <c r="B492" s="26" t="s">
        <v>448</v>
      </c>
      <c r="C492" s="26" t="s">
        <v>2327</v>
      </c>
      <c r="D492" s="26" t="s">
        <v>2328</v>
      </c>
      <c r="E492" s="26" t="s">
        <v>119</v>
      </c>
      <c r="F492" s="26">
        <v>11337355</v>
      </c>
      <c r="G492" s="26" t="s">
        <v>451</v>
      </c>
      <c r="H492" s="26" t="s">
        <v>2206</v>
      </c>
      <c r="I492" s="26" t="s">
        <v>452</v>
      </c>
      <c r="J492" s="28" t="s">
        <v>91</v>
      </c>
      <c r="K492" s="28"/>
      <c r="L492" s="26" t="s">
        <v>92</v>
      </c>
      <c r="M492" s="28" t="s">
        <v>93</v>
      </c>
      <c r="N492" s="28"/>
      <c r="O492" s="30"/>
      <c r="P492" s="26" t="s">
        <v>94</v>
      </c>
      <c r="Q492" s="30"/>
      <c r="R492" s="28"/>
      <c r="S492" s="28"/>
      <c r="T492" s="28"/>
      <c r="U492" s="28">
        <v>5</v>
      </c>
      <c r="V492" s="28" t="s">
        <v>93</v>
      </c>
      <c r="W492" s="28"/>
      <c r="X492" s="28" t="s">
        <v>95</v>
      </c>
      <c r="Y492" s="31"/>
      <c r="Z492" s="28" t="s">
        <v>91</v>
      </c>
      <c r="AA492" s="28"/>
      <c r="AB492" s="28" t="s">
        <v>93</v>
      </c>
      <c r="AC492" s="28"/>
      <c r="AD492" s="28"/>
      <c r="AE492" s="28" t="s">
        <v>93</v>
      </c>
      <c r="AF492" s="28"/>
      <c r="AG492" s="31"/>
      <c r="AH492" s="28" t="s">
        <v>91</v>
      </c>
      <c r="AI492" s="28"/>
      <c r="AJ492" s="31"/>
      <c r="AK492" s="31"/>
      <c r="AL492" s="28" t="s">
        <v>91</v>
      </c>
      <c r="AM492" s="30"/>
    </row>
    <row r="493" spans="1:39" ht="26.25" customHeight="1" x14ac:dyDescent="0.2">
      <c r="A493" s="29">
        <v>44722.833358993055</v>
      </c>
      <c r="B493" s="26" t="s">
        <v>2329</v>
      </c>
      <c r="C493" s="26" t="s">
        <v>2330</v>
      </c>
      <c r="D493" s="26" t="s">
        <v>2331</v>
      </c>
      <c r="E493" s="26" t="s">
        <v>99</v>
      </c>
      <c r="F493" s="26">
        <v>1072701178</v>
      </c>
      <c r="G493" s="26" t="s">
        <v>612</v>
      </c>
      <c r="H493" s="26" t="s">
        <v>2266</v>
      </c>
      <c r="I493" s="26" t="s">
        <v>2332</v>
      </c>
      <c r="J493" s="28" t="s">
        <v>91</v>
      </c>
      <c r="K493" s="28"/>
      <c r="L493" s="26" t="s">
        <v>92</v>
      </c>
      <c r="M493" s="28" t="s">
        <v>93</v>
      </c>
      <c r="N493" s="28"/>
      <c r="O493" s="30"/>
      <c r="P493" s="26" t="s">
        <v>156</v>
      </c>
      <c r="Q493" s="30"/>
      <c r="R493" s="28"/>
      <c r="S493" s="28"/>
      <c r="T493" s="28">
        <v>4</v>
      </c>
      <c r="U493" s="28"/>
      <c r="V493" s="28" t="s">
        <v>93</v>
      </c>
      <c r="W493" s="28"/>
      <c r="X493" s="28" t="s">
        <v>113</v>
      </c>
      <c r="Y493" s="31"/>
      <c r="Z493" s="28" t="s">
        <v>91</v>
      </c>
      <c r="AA493" s="28"/>
      <c r="AB493" s="28"/>
      <c r="AC493" s="28"/>
      <c r="AD493" s="28" t="s">
        <v>83</v>
      </c>
      <c r="AE493" s="28" t="s">
        <v>93</v>
      </c>
      <c r="AF493" s="28"/>
      <c r="AG493" s="31"/>
      <c r="AH493" s="28" t="s">
        <v>91</v>
      </c>
      <c r="AI493" s="28"/>
      <c r="AJ493" s="31"/>
      <c r="AK493" s="31"/>
      <c r="AL493" s="28" t="s">
        <v>91</v>
      </c>
      <c r="AM493" s="30"/>
    </row>
    <row r="494" spans="1:39" ht="26.25" customHeight="1" x14ac:dyDescent="0.2">
      <c r="A494" s="29">
        <v>44722.834884340278</v>
      </c>
      <c r="B494" s="26" t="s">
        <v>2333</v>
      </c>
      <c r="C494" s="26" t="s">
        <v>2334</v>
      </c>
      <c r="D494" s="26" t="s">
        <v>1174</v>
      </c>
      <c r="E494" s="26" t="s">
        <v>99</v>
      </c>
      <c r="F494" s="26">
        <v>1072704342</v>
      </c>
      <c r="G494" s="26" t="s">
        <v>127</v>
      </c>
      <c r="H494" s="26" t="s">
        <v>2335</v>
      </c>
      <c r="I494" s="26" t="s">
        <v>2336</v>
      </c>
      <c r="J494" s="28" t="s">
        <v>91</v>
      </c>
      <c r="K494" s="28"/>
      <c r="L494" s="26" t="s">
        <v>92</v>
      </c>
      <c r="M494" s="28" t="s">
        <v>93</v>
      </c>
      <c r="N494" s="28"/>
      <c r="O494" s="30"/>
      <c r="P494" s="26" t="s">
        <v>104</v>
      </c>
      <c r="Q494" s="30"/>
      <c r="R494" s="28"/>
      <c r="S494" s="28"/>
      <c r="T494" s="28"/>
      <c r="U494" s="28">
        <v>5</v>
      </c>
      <c r="V494" s="28" t="s">
        <v>93</v>
      </c>
      <c r="W494" s="28"/>
      <c r="X494" s="28" t="s">
        <v>95</v>
      </c>
      <c r="Y494" s="31"/>
      <c r="Z494" s="28" t="s">
        <v>91</v>
      </c>
      <c r="AA494" s="28"/>
      <c r="AB494" s="28" t="s">
        <v>93</v>
      </c>
      <c r="AC494" s="28"/>
      <c r="AD494" s="28"/>
      <c r="AE494" s="28" t="s">
        <v>93</v>
      </c>
      <c r="AF494" s="28"/>
      <c r="AG494" s="31"/>
      <c r="AH494" s="28" t="s">
        <v>91</v>
      </c>
      <c r="AI494" s="28"/>
      <c r="AJ494" s="31"/>
      <c r="AK494" s="31"/>
      <c r="AL494" s="28" t="s">
        <v>91</v>
      </c>
      <c r="AM494" s="30"/>
    </row>
    <row r="495" spans="1:39" ht="26.25" customHeight="1" x14ac:dyDescent="0.2">
      <c r="A495" s="29">
        <v>44722.835473206018</v>
      </c>
      <c r="B495" s="26" t="s">
        <v>2337</v>
      </c>
      <c r="C495" s="26" t="s">
        <v>2338</v>
      </c>
      <c r="D495" s="26" t="s">
        <v>2339</v>
      </c>
      <c r="E495" s="26" t="s">
        <v>87</v>
      </c>
      <c r="F495" s="26">
        <v>1076627470</v>
      </c>
      <c r="G495" s="26" t="s">
        <v>1146</v>
      </c>
      <c r="H495" s="26" t="s">
        <v>2340</v>
      </c>
      <c r="I495" s="26" t="s">
        <v>2341</v>
      </c>
      <c r="J495" s="28" t="s">
        <v>91</v>
      </c>
      <c r="K495" s="28"/>
      <c r="L495" s="26" t="s">
        <v>242</v>
      </c>
      <c r="M495" s="28" t="s">
        <v>93</v>
      </c>
      <c r="N495" s="28"/>
      <c r="O495" s="30"/>
      <c r="P495" s="26" t="s">
        <v>104</v>
      </c>
      <c r="Q495" s="30"/>
      <c r="R495" s="28"/>
      <c r="S495" s="28"/>
      <c r="T495" s="28"/>
      <c r="U495" s="28">
        <v>5</v>
      </c>
      <c r="V495" s="28" t="s">
        <v>93</v>
      </c>
      <c r="W495" s="28"/>
      <c r="X495" s="28" t="s">
        <v>95</v>
      </c>
      <c r="Y495" s="31"/>
      <c r="Z495" s="28" t="s">
        <v>91</v>
      </c>
      <c r="AA495" s="28"/>
      <c r="AB495" s="28" t="s">
        <v>93</v>
      </c>
      <c r="AC495" s="28"/>
      <c r="AD495" s="28"/>
      <c r="AE495" s="28" t="s">
        <v>93</v>
      </c>
      <c r="AF495" s="28"/>
      <c r="AG495" s="31"/>
      <c r="AH495" s="28" t="s">
        <v>91</v>
      </c>
      <c r="AI495" s="28"/>
      <c r="AJ495" s="31"/>
      <c r="AK495" s="31"/>
      <c r="AL495" s="28" t="s">
        <v>91</v>
      </c>
      <c r="AM495" s="30"/>
    </row>
    <row r="496" spans="1:39" ht="26.25" customHeight="1" x14ac:dyDescent="0.2">
      <c r="A496" s="29">
        <v>44722.835499340275</v>
      </c>
      <c r="B496" s="26" t="s">
        <v>2342</v>
      </c>
      <c r="C496" s="26" t="s">
        <v>2343</v>
      </c>
      <c r="D496" s="26" t="s">
        <v>2344</v>
      </c>
      <c r="E496" s="26" t="s">
        <v>119</v>
      </c>
      <c r="F496" s="26">
        <v>39683304</v>
      </c>
      <c r="G496" s="26" t="s">
        <v>193</v>
      </c>
      <c r="H496" s="26" t="s">
        <v>481</v>
      </c>
      <c r="I496" s="26" t="s">
        <v>2345</v>
      </c>
      <c r="J496" s="28" t="s">
        <v>91</v>
      </c>
      <c r="K496" s="28"/>
      <c r="L496" s="26" t="s">
        <v>149</v>
      </c>
      <c r="M496" s="28" t="s">
        <v>93</v>
      </c>
      <c r="N496" s="28"/>
      <c r="O496" s="30"/>
      <c r="P496" s="26" t="s">
        <v>799</v>
      </c>
      <c r="Q496" s="30"/>
      <c r="R496" s="28"/>
      <c r="S496" s="28"/>
      <c r="T496" s="28">
        <v>4</v>
      </c>
      <c r="U496" s="28"/>
      <c r="V496" s="28" t="s">
        <v>93</v>
      </c>
      <c r="W496" s="28"/>
      <c r="X496" s="28" t="s">
        <v>95</v>
      </c>
      <c r="Y496" s="31"/>
      <c r="Z496" s="28" t="s">
        <v>91</v>
      </c>
      <c r="AA496" s="28"/>
      <c r="AB496" s="28"/>
      <c r="AC496" s="28"/>
      <c r="AD496" s="28" t="s">
        <v>83</v>
      </c>
      <c r="AE496" s="28" t="s">
        <v>93</v>
      </c>
      <c r="AF496" s="28"/>
      <c r="AG496" s="31"/>
      <c r="AH496" s="28"/>
      <c r="AI496" s="28" t="s">
        <v>92</v>
      </c>
      <c r="AJ496" s="28" t="s">
        <v>675</v>
      </c>
      <c r="AK496" s="28" t="s">
        <v>1990</v>
      </c>
      <c r="AL496" s="28" t="s">
        <v>91</v>
      </c>
      <c r="AM496" s="30"/>
    </row>
    <row r="497" spans="1:39" ht="26.25" customHeight="1" x14ac:dyDescent="0.2">
      <c r="A497" s="29">
        <v>44722.836393518519</v>
      </c>
      <c r="B497" s="26" t="s">
        <v>2346</v>
      </c>
      <c r="C497" s="26" t="s">
        <v>2347</v>
      </c>
      <c r="D497" s="26" t="s">
        <v>2348</v>
      </c>
      <c r="E497" s="26" t="s">
        <v>87</v>
      </c>
      <c r="F497" s="26">
        <v>1027296414</v>
      </c>
      <c r="G497" s="26" t="s">
        <v>127</v>
      </c>
      <c r="H497" s="26" t="s">
        <v>2324</v>
      </c>
      <c r="I497" s="26" t="s">
        <v>2349</v>
      </c>
      <c r="J497" s="28" t="s">
        <v>91</v>
      </c>
      <c r="K497" s="28"/>
      <c r="L497" s="26" t="s">
        <v>2350</v>
      </c>
      <c r="M497" s="28" t="s">
        <v>93</v>
      </c>
      <c r="N497" s="28"/>
      <c r="O497" s="30"/>
      <c r="P497" s="26" t="s">
        <v>567</v>
      </c>
      <c r="Q497" s="30"/>
      <c r="R497" s="28"/>
      <c r="S497" s="28"/>
      <c r="T497" s="28"/>
      <c r="U497" s="28">
        <v>5</v>
      </c>
      <c r="V497" s="28" t="s">
        <v>93</v>
      </c>
      <c r="W497" s="28"/>
      <c r="X497" s="28" t="s">
        <v>95</v>
      </c>
      <c r="Y497" s="31"/>
      <c r="Z497" s="28" t="s">
        <v>91</v>
      </c>
      <c r="AA497" s="28"/>
      <c r="AB497" s="28" t="s">
        <v>93</v>
      </c>
      <c r="AC497" s="28"/>
      <c r="AD497" s="28"/>
      <c r="AE497" s="28" t="s">
        <v>93</v>
      </c>
      <c r="AF497" s="28"/>
      <c r="AG497" s="31"/>
      <c r="AH497" s="28" t="s">
        <v>91</v>
      </c>
      <c r="AI497" s="28"/>
      <c r="AJ497" s="31"/>
      <c r="AK497" s="31"/>
      <c r="AL497" s="28" t="s">
        <v>91</v>
      </c>
      <c r="AM497" s="30"/>
    </row>
    <row r="498" spans="1:39" ht="26.25" customHeight="1" x14ac:dyDescent="0.2">
      <c r="A498" s="29">
        <v>44722.837498078705</v>
      </c>
      <c r="B498" s="26" t="s">
        <v>2351</v>
      </c>
      <c r="C498" s="26" t="s">
        <v>2352</v>
      </c>
      <c r="D498" s="26" t="s">
        <v>632</v>
      </c>
      <c r="E498" s="26" t="s">
        <v>119</v>
      </c>
      <c r="F498" s="26">
        <v>1070020665</v>
      </c>
      <c r="G498" s="26" t="s">
        <v>1585</v>
      </c>
      <c r="H498" s="26" t="s">
        <v>1528</v>
      </c>
      <c r="I498" s="26" t="s">
        <v>882</v>
      </c>
      <c r="J498" s="28" t="s">
        <v>91</v>
      </c>
      <c r="K498" s="28"/>
      <c r="L498" s="26" t="s">
        <v>92</v>
      </c>
      <c r="M498" s="28" t="s">
        <v>93</v>
      </c>
      <c r="N498" s="28"/>
      <c r="O498" s="30"/>
      <c r="P498" s="26" t="s">
        <v>104</v>
      </c>
      <c r="Q498" s="30"/>
      <c r="R498" s="28"/>
      <c r="S498" s="28"/>
      <c r="T498" s="28"/>
      <c r="U498" s="28">
        <v>5</v>
      </c>
      <c r="V498" s="28" t="s">
        <v>93</v>
      </c>
      <c r="W498" s="28"/>
      <c r="X498" s="28" t="s">
        <v>95</v>
      </c>
      <c r="Y498" s="31"/>
      <c r="Z498" s="28" t="s">
        <v>91</v>
      </c>
      <c r="AA498" s="28"/>
      <c r="AB498" s="28" t="s">
        <v>93</v>
      </c>
      <c r="AC498" s="28"/>
      <c r="AD498" s="28"/>
      <c r="AE498" s="28" t="s">
        <v>93</v>
      </c>
      <c r="AF498" s="28"/>
      <c r="AG498" s="31"/>
      <c r="AH498" s="28" t="s">
        <v>91</v>
      </c>
      <c r="AI498" s="28"/>
      <c r="AJ498" s="31"/>
      <c r="AK498" s="31"/>
      <c r="AL498" s="28" t="s">
        <v>91</v>
      </c>
      <c r="AM498" s="30"/>
    </row>
    <row r="499" spans="1:39" ht="26.25" customHeight="1" x14ac:dyDescent="0.2">
      <c r="A499" s="29">
        <v>44722.83788608796</v>
      </c>
      <c r="B499" s="26" t="s">
        <v>2353</v>
      </c>
      <c r="C499" s="26" t="s">
        <v>2354</v>
      </c>
      <c r="D499" s="26" t="s">
        <v>2355</v>
      </c>
      <c r="E499" s="26" t="s">
        <v>99</v>
      </c>
      <c r="F499" s="26">
        <v>1028944535</v>
      </c>
      <c r="G499" s="26" t="s">
        <v>100</v>
      </c>
      <c r="H499" s="26" t="s">
        <v>1649</v>
      </c>
      <c r="I499" s="26" t="s">
        <v>628</v>
      </c>
      <c r="J499" s="28" t="s">
        <v>91</v>
      </c>
      <c r="K499" s="28"/>
      <c r="L499" s="26" t="s">
        <v>143</v>
      </c>
      <c r="M499" s="28" t="s">
        <v>93</v>
      </c>
      <c r="N499" s="28"/>
      <c r="O499" s="30"/>
      <c r="P499" s="26" t="s">
        <v>104</v>
      </c>
      <c r="Q499" s="30"/>
      <c r="R499" s="28"/>
      <c r="S499" s="28"/>
      <c r="T499" s="28"/>
      <c r="U499" s="28">
        <v>5</v>
      </c>
      <c r="V499" s="28" t="s">
        <v>93</v>
      </c>
      <c r="W499" s="28"/>
      <c r="X499" s="28" t="s">
        <v>95</v>
      </c>
      <c r="Y499" s="31"/>
      <c r="Z499" s="28" t="s">
        <v>91</v>
      </c>
      <c r="AA499" s="28"/>
      <c r="AB499" s="28" t="s">
        <v>93</v>
      </c>
      <c r="AC499" s="28"/>
      <c r="AD499" s="28"/>
      <c r="AE499" s="28" t="s">
        <v>93</v>
      </c>
      <c r="AF499" s="28"/>
      <c r="AG499" s="31"/>
      <c r="AH499" s="28"/>
      <c r="AI499" s="28" t="s">
        <v>92</v>
      </c>
      <c r="AJ499" s="28" t="s">
        <v>165</v>
      </c>
      <c r="AK499" s="28" t="s">
        <v>440</v>
      </c>
      <c r="AL499" s="28" t="s">
        <v>91</v>
      </c>
      <c r="AM499" s="30"/>
    </row>
    <row r="500" spans="1:39" ht="26.25" customHeight="1" x14ac:dyDescent="0.2">
      <c r="A500" s="29">
        <v>44722.838206053246</v>
      </c>
      <c r="B500" s="26" t="s">
        <v>2356</v>
      </c>
      <c r="C500" s="26" t="s">
        <v>2357</v>
      </c>
      <c r="D500" s="26" t="s">
        <v>2358</v>
      </c>
      <c r="E500" s="26" t="s">
        <v>119</v>
      </c>
      <c r="F500" s="26">
        <v>11275718</v>
      </c>
      <c r="G500" s="26" t="s">
        <v>108</v>
      </c>
      <c r="H500" s="26" t="s">
        <v>2359</v>
      </c>
      <c r="I500" s="26" t="s">
        <v>2360</v>
      </c>
      <c r="J500" s="28" t="s">
        <v>91</v>
      </c>
      <c r="K500" s="28"/>
      <c r="L500" s="26" t="s">
        <v>92</v>
      </c>
      <c r="M500" s="28" t="s">
        <v>93</v>
      </c>
      <c r="N500" s="28"/>
      <c r="O500" s="30"/>
      <c r="P500" s="26" t="s">
        <v>94</v>
      </c>
      <c r="Q500" s="30"/>
      <c r="R500" s="28"/>
      <c r="S500" s="28"/>
      <c r="T500" s="28"/>
      <c r="U500" s="28">
        <v>5</v>
      </c>
      <c r="V500" s="28" t="s">
        <v>93</v>
      </c>
      <c r="W500" s="28"/>
      <c r="X500" s="28" t="s">
        <v>95</v>
      </c>
      <c r="Y500" s="31"/>
      <c r="Z500" s="28" t="s">
        <v>91</v>
      </c>
      <c r="AA500" s="28"/>
      <c r="AB500" s="28" t="s">
        <v>93</v>
      </c>
      <c r="AC500" s="28"/>
      <c r="AD500" s="28"/>
      <c r="AE500" s="28" t="s">
        <v>93</v>
      </c>
      <c r="AF500" s="28"/>
      <c r="AG500" s="31"/>
      <c r="AH500" s="28" t="s">
        <v>91</v>
      </c>
      <c r="AI500" s="28"/>
      <c r="AJ500" s="31"/>
      <c r="AK500" s="31"/>
      <c r="AL500" s="28" t="s">
        <v>91</v>
      </c>
      <c r="AM500" s="30"/>
    </row>
    <row r="501" spans="1:39" ht="26.25" customHeight="1" x14ac:dyDescent="0.2">
      <c r="A501" s="29">
        <v>44722.839061076389</v>
      </c>
      <c r="B501" s="26" t="s">
        <v>2361</v>
      </c>
      <c r="C501" s="26" t="s">
        <v>2362</v>
      </c>
      <c r="D501" s="26" t="s">
        <v>859</v>
      </c>
      <c r="E501" s="26" t="s">
        <v>99</v>
      </c>
      <c r="F501" s="26">
        <v>1032944461</v>
      </c>
      <c r="G501" s="26" t="s">
        <v>214</v>
      </c>
      <c r="H501" s="26" t="s">
        <v>2363</v>
      </c>
      <c r="I501" s="26" t="s">
        <v>216</v>
      </c>
      <c r="J501" s="28"/>
      <c r="K501" s="28" t="s">
        <v>92</v>
      </c>
      <c r="L501" s="26" t="s">
        <v>92</v>
      </c>
      <c r="M501" s="28" t="s">
        <v>93</v>
      </c>
      <c r="N501" s="28"/>
      <c r="O501" s="30"/>
      <c r="P501" s="26" t="s">
        <v>94</v>
      </c>
      <c r="Q501" s="30"/>
      <c r="R501" s="28"/>
      <c r="S501" s="28"/>
      <c r="T501" s="28">
        <v>4</v>
      </c>
      <c r="U501" s="28"/>
      <c r="V501" s="28" t="s">
        <v>93</v>
      </c>
      <c r="W501" s="28"/>
      <c r="X501" s="28" t="s">
        <v>95</v>
      </c>
      <c r="Y501" s="31"/>
      <c r="Z501" s="28" t="s">
        <v>91</v>
      </c>
      <c r="AA501" s="28"/>
      <c r="AB501" s="28" t="s">
        <v>93</v>
      </c>
      <c r="AC501" s="28"/>
      <c r="AD501" s="28"/>
      <c r="AE501" s="28" t="s">
        <v>93</v>
      </c>
      <c r="AF501" s="28"/>
      <c r="AG501" s="31"/>
      <c r="AH501" s="28" t="s">
        <v>91</v>
      </c>
      <c r="AI501" s="28"/>
      <c r="AJ501" s="31"/>
      <c r="AK501" s="31"/>
      <c r="AL501" s="28" t="s">
        <v>91</v>
      </c>
      <c r="AM501" s="30"/>
    </row>
    <row r="502" spans="1:39" ht="26.25" customHeight="1" x14ac:dyDescent="0.2">
      <c r="A502" s="29">
        <v>44722.83986896991</v>
      </c>
      <c r="B502" s="26" t="s">
        <v>2364</v>
      </c>
      <c r="C502" s="26" t="s">
        <v>2365</v>
      </c>
      <c r="D502" s="26" t="s">
        <v>1681</v>
      </c>
      <c r="E502" s="26" t="s">
        <v>99</v>
      </c>
      <c r="F502" s="26">
        <v>1027287381</v>
      </c>
      <c r="G502" s="26" t="s">
        <v>2226</v>
      </c>
      <c r="H502" s="26" t="s">
        <v>209</v>
      </c>
      <c r="I502" s="26" t="s">
        <v>2366</v>
      </c>
      <c r="J502" s="28" t="s">
        <v>91</v>
      </c>
      <c r="K502" s="28"/>
      <c r="L502" s="26" t="s">
        <v>242</v>
      </c>
      <c r="M502" s="28" t="s">
        <v>93</v>
      </c>
      <c r="N502" s="28"/>
      <c r="O502" s="30"/>
      <c r="P502" s="26" t="s">
        <v>94</v>
      </c>
      <c r="Q502" s="30"/>
      <c r="R502" s="28"/>
      <c r="S502" s="28"/>
      <c r="T502" s="28"/>
      <c r="U502" s="28">
        <v>5</v>
      </c>
      <c r="V502" s="28" t="s">
        <v>93</v>
      </c>
      <c r="W502" s="28"/>
      <c r="X502" s="28" t="s">
        <v>95</v>
      </c>
      <c r="Y502" s="31"/>
      <c r="Z502" s="28" t="s">
        <v>91</v>
      </c>
      <c r="AA502" s="28"/>
      <c r="AB502" s="28" t="s">
        <v>93</v>
      </c>
      <c r="AC502" s="28"/>
      <c r="AD502" s="28"/>
      <c r="AE502" s="28" t="s">
        <v>93</v>
      </c>
      <c r="AF502" s="28"/>
      <c r="AG502" s="31"/>
      <c r="AH502" s="28" t="s">
        <v>91</v>
      </c>
      <c r="AI502" s="28"/>
      <c r="AJ502" s="31"/>
      <c r="AK502" s="31"/>
      <c r="AL502" s="28" t="s">
        <v>91</v>
      </c>
      <c r="AM502" s="30"/>
    </row>
    <row r="503" spans="1:39" ht="26.25" customHeight="1" x14ac:dyDescent="0.2">
      <c r="A503" s="29">
        <v>44722.839876770835</v>
      </c>
      <c r="B503" s="26" t="s">
        <v>2367</v>
      </c>
      <c r="C503" s="26" t="s">
        <v>2368</v>
      </c>
      <c r="D503" s="26" t="s">
        <v>1264</v>
      </c>
      <c r="E503" s="26" t="s">
        <v>99</v>
      </c>
      <c r="F503" s="26">
        <v>1091988806</v>
      </c>
      <c r="G503" s="26" t="s">
        <v>2226</v>
      </c>
      <c r="H503" s="26">
        <v>2012</v>
      </c>
      <c r="I503" s="26" t="s">
        <v>2369</v>
      </c>
      <c r="J503" s="28" t="s">
        <v>91</v>
      </c>
      <c r="K503" s="28"/>
      <c r="L503" s="26" t="s">
        <v>149</v>
      </c>
      <c r="M503" s="28" t="s">
        <v>93</v>
      </c>
      <c r="N503" s="28"/>
      <c r="O503" s="30"/>
      <c r="P503" s="26" t="s">
        <v>94</v>
      </c>
      <c r="Q503" s="30"/>
      <c r="R503" s="28"/>
      <c r="S503" s="28"/>
      <c r="T503" s="28">
        <v>4</v>
      </c>
      <c r="U503" s="28"/>
      <c r="V503" s="28" t="s">
        <v>93</v>
      </c>
      <c r="W503" s="28"/>
      <c r="X503" s="28" t="s">
        <v>95</v>
      </c>
      <c r="Y503" s="31"/>
      <c r="Z503" s="28" t="s">
        <v>91</v>
      </c>
      <c r="AA503" s="28"/>
      <c r="AB503" s="28" t="s">
        <v>93</v>
      </c>
      <c r="AC503" s="28"/>
      <c r="AD503" s="28"/>
      <c r="AE503" s="28" t="s">
        <v>93</v>
      </c>
      <c r="AF503" s="28"/>
      <c r="AG503" s="31"/>
      <c r="AH503" s="28" t="s">
        <v>91</v>
      </c>
      <c r="AI503" s="28"/>
      <c r="AJ503" s="31"/>
      <c r="AK503" s="31"/>
      <c r="AL503" s="28" t="s">
        <v>91</v>
      </c>
      <c r="AM503" s="30"/>
    </row>
    <row r="504" spans="1:39" ht="26.25" customHeight="1" x14ac:dyDescent="0.2">
      <c r="A504" s="29">
        <v>44722.839930162037</v>
      </c>
      <c r="B504" s="26" t="s">
        <v>690</v>
      </c>
      <c r="C504" s="26" t="s">
        <v>691</v>
      </c>
      <c r="D504" s="26" t="s">
        <v>2370</v>
      </c>
      <c r="E504" s="26" t="s">
        <v>99</v>
      </c>
      <c r="F504" s="26">
        <v>1140925798</v>
      </c>
      <c r="G504" s="26" t="s">
        <v>127</v>
      </c>
      <c r="H504" s="26" t="s">
        <v>514</v>
      </c>
      <c r="I504" s="26" t="s">
        <v>2371</v>
      </c>
      <c r="J504" s="28" t="s">
        <v>91</v>
      </c>
      <c r="K504" s="28"/>
      <c r="L504" s="26" t="s">
        <v>92</v>
      </c>
      <c r="M504" s="28" t="s">
        <v>93</v>
      </c>
      <c r="N504" s="28"/>
      <c r="O504" s="30"/>
      <c r="P504" s="26" t="s">
        <v>243</v>
      </c>
      <c r="Q504" s="30"/>
      <c r="R504" s="28"/>
      <c r="S504" s="28"/>
      <c r="T504" s="28"/>
      <c r="U504" s="28">
        <v>5</v>
      </c>
      <c r="V504" s="28" t="s">
        <v>93</v>
      </c>
      <c r="W504" s="28"/>
      <c r="X504" s="28" t="s">
        <v>95</v>
      </c>
      <c r="Y504" s="31"/>
      <c r="Z504" s="28" t="s">
        <v>91</v>
      </c>
      <c r="AA504" s="28"/>
      <c r="AB504" s="28" t="s">
        <v>93</v>
      </c>
      <c r="AC504" s="28"/>
      <c r="AD504" s="28"/>
      <c r="AE504" s="28" t="s">
        <v>93</v>
      </c>
      <c r="AF504" s="28"/>
      <c r="AG504" s="31"/>
      <c r="AH504" s="28"/>
      <c r="AI504" s="28" t="s">
        <v>92</v>
      </c>
      <c r="AJ504" s="28" t="s">
        <v>1985</v>
      </c>
      <c r="AK504" s="28" t="s">
        <v>158</v>
      </c>
      <c r="AL504" s="28" t="s">
        <v>91</v>
      </c>
      <c r="AM504" s="30"/>
    </row>
    <row r="505" spans="1:39" ht="26.25" customHeight="1" x14ac:dyDescent="0.2">
      <c r="A505" s="29">
        <v>44722.840155532409</v>
      </c>
      <c r="B505" s="26" t="s">
        <v>2372</v>
      </c>
      <c r="C505" s="26" t="s">
        <v>2373</v>
      </c>
      <c r="D505" s="26" t="s">
        <v>2374</v>
      </c>
      <c r="E505" s="26" t="s">
        <v>87</v>
      </c>
      <c r="F505" s="26">
        <v>1026603195</v>
      </c>
      <c r="G505" s="26" t="s">
        <v>351</v>
      </c>
      <c r="H505" s="26" t="s">
        <v>2375</v>
      </c>
      <c r="I505" s="26" t="s">
        <v>2376</v>
      </c>
      <c r="J505" s="28" t="s">
        <v>91</v>
      </c>
      <c r="K505" s="28"/>
      <c r="L505" s="26" t="s">
        <v>2377</v>
      </c>
      <c r="M505" s="28" t="s">
        <v>93</v>
      </c>
      <c r="N505" s="28"/>
      <c r="O505" s="30"/>
      <c r="P505" s="26" t="s">
        <v>327</v>
      </c>
      <c r="Q505" s="30"/>
      <c r="R505" s="28"/>
      <c r="S505" s="28"/>
      <c r="T505" s="28"/>
      <c r="U505" s="28">
        <v>5</v>
      </c>
      <c r="V505" s="28" t="s">
        <v>93</v>
      </c>
      <c r="W505" s="28"/>
      <c r="X505" s="28" t="s">
        <v>95</v>
      </c>
      <c r="Y505" s="31"/>
      <c r="Z505" s="28" t="s">
        <v>91</v>
      </c>
      <c r="AA505" s="28"/>
      <c r="AB505" s="28" t="s">
        <v>93</v>
      </c>
      <c r="AC505" s="28"/>
      <c r="AD505" s="28"/>
      <c r="AE505" s="28" t="s">
        <v>93</v>
      </c>
      <c r="AF505" s="28"/>
      <c r="AG505" s="31"/>
      <c r="AH505" s="28" t="s">
        <v>91</v>
      </c>
      <c r="AI505" s="28"/>
      <c r="AJ505" s="31"/>
      <c r="AK505" s="31"/>
      <c r="AL505" s="28" t="s">
        <v>91</v>
      </c>
      <c r="AM505" s="30"/>
    </row>
    <row r="506" spans="1:39" ht="26.25" customHeight="1" x14ac:dyDescent="0.2">
      <c r="A506" s="29">
        <v>44722.841397696757</v>
      </c>
      <c r="B506" s="26" t="s">
        <v>2378</v>
      </c>
      <c r="C506" s="26" t="s">
        <v>2379</v>
      </c>
      <c r="D506" s="26" t="s">
        <v>2380</v>
      </c>
      <c r="E506" s="26" t="s">
        <v>119</v>
      </c>
      <c r="F506" s="26">
        <v>20420864</v>
      </c>
      <c r="G506" s="26" t="s">
        <v>351</v>
      </c>
      <c r="H506" s="26" t="s">
        <v>352</v>
      </c>
      <c r="I506" s="26" t="s">
        <v>2381</v>
      </c>
      <c r="J506" s="28" t="s">
        <v>91</v>
      </c>
      <c r="K506" s="28"/>
      <c r="L506" s="26" t="s">
        <v>149</v>
      </c>
      <c r="M506" s="28" t="s">
        <v>93</v>
      </c>
      <c r="N506" s="28"/>
      <c r="O506" s="30"/>
      <c r="P506" s="26" t="s">
        <v>94</v>
      </c>
      <c r="Q506" s="30"/>
      <c r="R506" s="28"/>
      <c r="S506" s="28"/>
      <c r="T506" s="28"/>
      <c r="U506" s="28">
        <v>5</v>
      </c>
      <c r="V506" s="28" t="s">
        <v>93</v>
      </c>
      <c r="W506" s="28"/>
      <c r="X506" s="28" t="s">
        <v>95</v>
      </c>
      <c r="Y506" s="31"/>
      <c r="Z506" s="28" t="s">
        <v>91</v>
      </c>
      <c r="AA506" s="28"/>
      <c r="AB506" s="28"/>
      <c r="AC506" s="28"/>
      <c r="AD506" s="28" t="s">
        <v>83</v>
      </c>
      <c r="AE506" s="28" t="s">
        <v>93</v>
      </c>
      <c r="AF506" s="28"/>
      <c r="AG506" s="31"/>
      <c r="AH506" s="28" t="s">
        <v>91</v>
      </c>
      <c r="AI506" s="28"/>
      <c r="AJ506" s="31"/>
      <c r="AK506" s="31"/>
      <c r="AL506" s="28" t="s">
        <v>91</v>
      </c>
      <c r="AM506" s="30"/>
    </row>
    <row r="507" spans="1:39" ht="26.25" customHeight="1" x14ac:dyDescent="0.2">
      <c r="A507" s="29">
        <v>44722.841667002314</v>
      </c>
      <c r="B507" s="26" t="s">
        <v>2382</v>
      </c>
      <c r="C507" s="26" t="s">
        <v>2383</v>
      </c>
      <c r="D507" s="26" t="s">
        <v>2384</v>
      </c>
      <c r="E507" s="26" t="s">
        <v>87</v>
      </c>
      <c r="F507" s="26">
        <v>1070021884</v>
      </c>
      <c r="G507" s="26" t="s">
        <v>214</v>
      </c>
      <c r="H507" s="26" t="s">
        <v>215</v>
      </c>
      <c r="I507" s="26" t="s">
        <v>2385</v>
      </c>
      <c r="J507" s="28" t="s">
        <v>91</v>
      </c>
      <c r="K507" s="28"/>
      <c r="L507" s="26" t="s">
        <v>608</v>
      </c>
      <c r="M507" s="28" t="s">
        <v>93</v>
      </c>
      <c r="N507" s="28"/>
      <c r="O507" s="30"/>
      <c r="P507" s="26" t="s">
        <v>104</v>
      </c>
      <c r="Q507" s="30"/>
      <c r="R507" s="28"/>
      <c r="S507" s="28"/>
      <c r="T507" s="28"/>
      <c r="U507" s="28">
        <v>5</v>
      </c>
      <c r="V507" s="28" t="s">
        <v>93</v>
      </c>
      <c r="W507" s="28"/>
      <c r="X507" s="28" t="s">
        <v>95</v>
      </c>
      <c r="Y507" s="31"/>
      <c r="Z507" s="28" t="s">
        <v>91</v>
      </c>
      <c r="AA507" s="28"/>
      <c r="AB507" s="28" t="s">
        <v>93</v>
      </c>
      <c r="AC507" s="28"/>
      <c r="AD507" s="28"/>
      <c r="AE507" s="28" t="s">
        <v>93</v>
      </c>
      <c r="AF507" s="28"/>
      <c r="AG507" s="31"/>
      <c r="AH507" s="28" t="s">
        <v>91</v>
      </c>
      <c r="AI507" s="28"/>
      <c r="AJ507" s="31"/>
      <c r="AK507" s="31"/>
      <c r="AL507" s="28" t="s">
        <v>91</v>
      </c>
      <c r="AM507" s="30"/>
    </row>
    <row r="508" spans="1:39" ht="26.25" customHeight="1" x14ac:dyDescent="0.2">
      <c r="A508" s="29">
        <v>44722.842442962967</v>
      </c>
      <c r="B508" s="26" t="s">
        <v>2386</v>
      </c>
      <c r="C508" s="26" t="s">
        <v>2387</v>
      </c>
      <c r="D508" s="26" t="s">
        <v>2388</v>
      </c>
      <c r="E508" s="26" t="s">
        <v>87</v>
      </c>
      <c r="F508" s="26">
        <v>1070019477</v>
      </c>
      <c r="G508" s="26" t="s">
        <v>214</v>
      </c>
      <c r="H508" s="26" t="s">
        <v>2389</v>
      </c>
      <c r="I508" s="26" t="s">
        <v>2390</v>
      </c>
      <c r="J508" s="28" t="s">
        <v>91</v>
      </c>
      <c r="K508" s="28"/>
      <c r="L508" s="26" t="s">
        <v>2391</v>
      </c>
      <c r="M508" s="28" t="s">
        <v>93</v>
      </c>
      <c r="N508" s="28"/>
      <c r="O508" s="30"/>
      <c r="P508" s="26" t="s">
        <v>104</v>
      </c>
      <c r="Q508" s="30"/>
      <c r="R508" s="28"/>
      <c r="S508" s="28"/>
      <c r="T508" s="28"/>
      <c r="U508" s="28">
        <v>5</v>
      </c>
      <c r="V508" s="28" t="s">
        <v>93</v>
      </c>
      <c r="W508" s="28"/>
      <c r="X508" s="28" t="s">
        <v>95</v>
      </c>
      <c r="Y508" s="31"/>
      <c r="Z508" s="28" t="s">
        <v>91</v>
      </c>
      <c r="AA508" s="28"/>
      <c r="AB508" s="28" t="s">
        <v>93</v>
      </c>
      <c r="AC508" s="28"/>
      <c r="AD508" s="28"/>
      <c r="AE508" s="28" t="s">
        <v>93</v>
      </c>
      <c r="AF508" s="28"/>
      <c r="AG508" s="31"/>
      <c r="AH508" s="28" t="s">
        <v>91</v>
      </c>
      <c r="AI508" s="28"/>
      <c r="AJ508" s="31"/>
      <c r="AK508" s="31"/>
      <c r="AL508" s="28" t="s">
        <v>91</v>
      </c>
      <c r="AM508" s="30"/>
    </row>
    <row r="509" spans="1:39" ht="26.25" customHeight="1" x14ac:dyDescent="0.2">
      <c r="A509" s="29">
        <v>44722.845466886574</v>
      </c>
      <c r="B509" s="26" t="s">
        <v>2392</v>
      </c>
      <c r="C509" s="26" t="s">
        <v>2200</v>
      </c>
      <c r="D509" s="26" t="s">
        <v>107</v>
      </c>
      <c r="E509" s="26" t="s">
        <v>99</v>
      </c>
      <c r="F509" s="26">
        <v>1220218970</v>
      </c>
      <c r="G509" s="26" t="s">
        <v>214</v>
      </c>
      <c r="H509" s="26" t="s">
        <v>2393</v>
      </c>
      <c r="I509" s="26" t="s">
        <v>2394</v>
      </c>
      <c r="J509" s="28"/>
      <c r="K509" s="28" t="s">
        <v>92</v>
      </c>
      <c r="L509" s="26" t="s">
        <v>2395</v>
      </c>
      <c r="M509" s="28" t="s">
        <v>93</v>
      </c>
      <c r="N509" s="28"/>
      <c r="O509" s="30"/>
      <c r="P509" s="26" t="s">
        <v>2396</v>
      </c>
      <c r="Q509" s="30"/>
      <c r="R509" s="28"/>
      <c r="S509" s="28"/>
      <c r="T509" s="28"/>
      <c r="U509" s="28">
        <v>5</v>
      </c>
      <c r="V509" s="28" t="s">
        <v>93</v>
      </c>
      <c r="W509" s="28"/>
      <c r="X509" s="28" t="s">
        <v>95</v>
      </c>
      <c r="Y509" s="31"/>
      <c r="Z509" s="28" t="s">
        <v>91</v>
      </c>
      <c r="AA509" s="28"/>
      <c r="AB509" s="28"/>
      <c r="AC509" s="28"/>
      <c r="AD509" s="28" t="s">
        <v>83</v>
      </c>
      <c r="AE509" s="28" t="s">
        <v>93</v>
      </c>
      <c r="AF509" s="28"/>
      <c r="AG509" s="31"/>
      <c r="AH509" s="28" t="s">
        <v>91</v>
      </c>
      <c r="AI509" s="28"/>
      <c r="AJ509" s="31"/>
      <c r="AK509" s="31"/>
      <c r="AL509" s="28" t="s">
        <v>91</v>
      </c>
      <c r="AM509" s="30"/>
    </row>
    <row r="510" spans="1:39" ht="26.25" customHeight="1" x14ac:dyDescent="0.2">
      <c r="A510" s="29">
        <v>44722.845629664356</v>
      </c>
      <c r="B510" s="26" t="s">
        <v>2397</v>
      </c>
      <c r="C510" s="26" t="s">
        <v>2398</v>
      </c>
      <c r="D510" s="26" t="s">
        <v>2399</v>
      </c>
      <c r="E510" s="26" t="s">
        <v>99</v>
      </c>
      <c r="F510" s="26">
        <v>1014740679</v>
      </c>
      <c r="G510" s="26" t="s">
        <v>127</v>
      </c>
      <c r="H510" s="26" t="s">
        <v>2400</v>
      </c>
      <c r="I510" s="26" t="s">
        <v>2131</v>
      </c>
      <c r="J510" s="28" t="s">
        <v>91</v>
      </c>
      <c r="K510" s="28"/>
      <c r="L510" s="26" t="s">
        <v>92</v>
      </c>
      <c r="M510" s="28" t="s">
        <v>93</v>
      </c>
      <c r="N510" s="28"/>
      <c r="O510" s="30"/>
      <c r="P510" s="26" t="s">
        <v>104</v>
      </c>
      <c r="Q510" s="30"/>
      <c r="R510" s="28"/>
      <c r="S510" s="28"/>
      <c r="T510" s="28"/>
      <c r="U510" s="28">
        <v>5</v>
      </c>
      <c r="V510" s="28" t="s">
        <v>93</v>
      </c>
      <c r="W510" s="28"/>
      <c r="X510" s="28" t="s">
        <v>95</v>
      </c>
      <c r="Y510" s="31"/>
      <c r="Z510" s="28" t="s">
        <v>91</v>
      </c>
      <c r="AA510" s="28"/>
      <c r="AB510" s="28" t="s">
        <v>93</v>
      </c>
      <c r="AC510" s="28"/>
      <c r="AD510" s="28"/>
      <c r="AE510" s="28" t="s">
        <v>93</v>
      </c>
      <c r="AF510" s="28"/>
      <c r="AG510" s="31"/>
      <c r="AH510" s="28" t="s">
        <v>91</v>
      </c>
      <c r="AI510" s="28"/>
      <c r="AJ510" s="31"/>
      <c r="AK510" s="31"/>
      <c r="AL510" s="28" t="s">
        <v>91</v>
      </c>
      <c r="AM510" s="30"/>
    </row>
    <row r="511" spans="1:39" ht="26.25" customHeight="1" x14ac:dyDescent="0.2">
      <c r="A511" s="29">
        <v>44722.845833611107</v>
      </c>
      <c r="B511" s="26" t="s">
        <v>2386</v>
      </c>
      <c r="C511" s="26" t="s">
        <v>2387</v>
      </c>
      <c r="D511" s="26" t="s">
        <v>2401</v>
      </c>
      <c r="E511" s="26" t="s">
        <v>99</v>
      </c>
      <c r="F511" s="26">
        <v>1070022388</v>
      </c>
      <c r="G511" s="26" t="s">
        <v>214</v>
      </c>
      <c r="H511" s="26" t="s">
        <v>2389</v>
      </c>
      <c r="I511" s="26" t="s">
        <v>2390</v>
      </c>
      <c r="J511" s="28" t="s">
        <v>91</v>
      </c>
      <c r="K511" s="28"/>
      <c r="L511" s="26" t="s">
        <v>2402</v>
      </c>
      <c r="M511" s="28" t="s">
        <v>93</v>
      </c>
      <c r="N511" s="28"/>
      <c r="O511" s="30"/>
      <c r="P511" s="26" t="s">
        <v>104</v>
      </c>
      <c r="Q511" s="30"/>
      <c r="R511" s="28"/>
      <c r="S511" s="28"/>
      <c r="T511" s="28"/>
      <c r="U511" s="28">
        <v>5</v>
      </c>
      <c r="V511" s="28" t="s">
        <v>93</v>
      </c>
      <c r="W511" s="28"/>
      <c r="X511" s="28" t="s">
        <v>95</v>
      </c>
      <c r="Y511" s="31"/>
      <c r="Z511" s="28" t="s">
        <v>91</v>
      </c>
      <c r="AA511" s="28"/>
      <c r="AB511" s="28" t="s">
        <v>93</v>
      </c>
      <c r="AC511" s="28"/>
      <c r="AD511" s="28"/>
      <c r="AE511" s="28" t="s">
        <v>93</v>
      </c>
      <c r="AF511" s="28"/>
      <c r="AG511" s="31"/>
      <c r="AH511" s="28" t="s">
        <v>91</v>
      </c>
      <c r="AI511" s="28"/>
      <c r="AJ511" s="31"/>
      <c r="AK511" s="31"/>
      <c r="AL511" s="28" t="s">
        <v>91</v>
      </c>
      <c r="AM511" s="30"/>
    </row>
    <row r="512" spans="1:39" ht="26.25" customHeight="1" x14ac:dyDescent="0.2">
      <c r="A512" s="29">
        <v>44722.847278229165</v>
      </c>
      <c r="B512" s="26" t="s">
        <v>2403</v>
      </c>
      <c r="C512" s="26" t="s">
        <v>2404</v>
      </c>
      <c r="D512" s="26" t="s">
        <v>2405</v>
      </c>
      <c r="E512" s="26" t="s">
        <v>99</v>
      </c>
      <c r="F512" s="26">
        <v>1161215178</v>
      </c>
      <c r="G512" s="26" t="s">
        <v>2226</v>
      </c>
      <c r="H512" s="26" t="s">
        <v>2406</v>
      </c>
      <c r="I512" s="26" t="s">
        <v>2407</v>
      </c>
      <c r="J512" s="28"/>
      <c r="K512" s="28" t="s">
        <v>92</v>
      </c>
      <c r="L512" s="26" t="s">
        <v>92</v>
      </c>
      <c r="M512" s="28" t="s">
        <v>93</v>
      </c>
      <c r="N512" s="28"/>
      <c r="O512" s="30"/>
      <c r="P512" s="26" t="s">
        <v>2408</v>
      </c>
      <c r="Q512" s="30"/>
      <c r="R512" s="28"/>
      <c r="S512" s="28"/>
      <c r="T512" s="28"/>
      <c r="U512" s="28">
        <v>5</v>
      </c>
      <c r="V512" s="28" t="s">
        <v>93</v>
      </c>
      <c r="W512" s="28"/>
      <c r="X512" s="28" t="s">
        <v>95</v>
      </c>
      <c r="Y512" s="31"/>
      <c r="Z512" s="28" t="s">
        <v>91</v>
      </c>
      <c r="AA512" s="28"/>
      <c r="AB512" s="28" t="s">
        <v>93</v>
      </c>
      <c r="AC512" s="28"/>
      <c r="AD512" s="28"/>
      <c r="AE512" s="28" t="s">
        <v>93</v>
      </c>
      <c r="AF512" s="28"/>
      <c r="AG512" s="31"/>
      <c r="AH512" s="28" t="s">
        <v>91</v>
      </c>
      <c r="AI512" s="28"/>
      <c r="AJ512" s="31"/>
      <c r="AK512" s="31"/>
      <c r="AL512" s="28" t="s">
        <v>91</v>
      </c>
      <c r="AM512" s="30"/>
    </row>
    <row r="513" spans="1:39" ht="26.25" customHeight="1" x14ac:dyDescent="0.2">
      <c r="A513" s="29">
        <v>44722.84773400463</v>
      </c>
      <c r="B513" s="26" t="s">
        <v>2092</v>
      </c>
      <c r="C513" s="26" t="s">
        <v>2220</v>
      </c>
      <c r="D513" s="26" t="s">
        <v>2094</v>
      </c>
      <c r="E513" s="26" t="s">
        <v>99</v>
      </c>
      <c r="F513" s="26">
        <v>1012371281</v>
      </c>
      <c r="G513" s="26" t="s">
        <v>179</v>
      </c>
      <c r="H513" s="26" t="s">
        <v>1573</v>
      </c>
      <c r="I513" s="26" t="s">
        <v>2409</v>
      </c>
      <c r="J513" s="28" t="s">
        <v>91</v>
      </c>
      <c r="K513" s="28"/>
      <c r="L513" s="26" t="s">
        <v>92</v>
      </c>
      <c r="M513" s="28" t="s">
        <v>93</v>
      </c>
      <c r="N513" s="28"/>
      <c r="O513" s="30"/>
      <c r="P513" s="26" t="s">
        <v>408</v>
      </c>
      <c r="Q513" s="30"/>
      <c r="R513" s="28"/>
      <c r="S513" s="28"/>
      <c r="T513" s="28"/>
      <c r="U513" s="28">
        <v>5</v>
      </c>
      <c r="V513" s="28" t="s">
        <v>93</v>
      </c>
      <c r="W513" s="28"/>
      <c r="X513" s="28" t="s">
        <v>113</v>
      </c>
      <c r="Y513" s="31"/>
      <c r="Z513" s="28" t="s">
        <v>91</v>
      </c>
      <c r="AA513" s="28"/>
      <c r="AB513" s="28" t="s">
        <v>93</v>
      </c>
      <c r="AC513" s="28"/>
      <c r="AD513" s="28"/>
      <c r="AE513" s="28" t="s">
        <v>93</v>
      </c>
      <c r="AF513" s="28"/>
      <c r="AG513" s="31"/>
      <c r="AH513" s="28" t="s">
        <v>91</v>
      </c>
      <c r="AI513" s="28"/>
      <c r="AJ513" s="31"/>
      <c r="AK513" s="31"/>
      <c r="AL513" s="28" t="s">
        <v>91</v>
      </c>
      <c r="AM513" s="30"/>
    </row>
    <row r="514" spans="1:39" ht="26.25" customHeight="1" x14ac:dyDescent="0.2">
      <c r="A514" s="29">
        <v>44722.850390624997</v>
      </c>
      <c r="B514" s="26" t="s">
        <v>1774</v>
      </c>
      <c r="C514" s="26" t="s">
        <v>1775</v>
      </c>
      <c r="D514" s="26" t="s">
        <v>859</v>
      </c>
      <c r="E514" s="26" t="s">
        <v>99</v>
      </c>
      <c r="F514" s="26">
        <v>1023083381</v>
      </c>
      <c r="G514" s="26" t="s">
        <v>214</v>
      </c>
      <c r="H514" s="26" t="s">
        <v>254</v>
      </c>
      <c r="I514" s="26" t="s">
        <v>2410</v>
      </c>
      <c r="J514" s="28" t="s">
        <v>91</v>
      </c>
      <c r="K514" s="28"/>
      <c r="L514" s="26" t="s">
        <v>2411</v>
      </c>
      <c r="M514" s="28" t="s">
        <v>93</v>
      </c>
      <c r="N514" s="28"/>
      <c r="O514" s="30"/>
      <c r="P514" s="26" t="s">
        <v>224</v>
      </c>
      <c r="Q514" s="30"/>
      <c r="R514" s="28"/>
      <c r="S514" s="28"/>
      <c r="T514" s="28"/>
      <c r="U514" s="28">
        <v>5</v>
      </c>
      <c r="V514" s="28" t="s">
        <v>93</v>
      </c>
      <c r="W514" s="28"/>
      <c r="X514" s="28" t="s">
        <v>95</v>
      </c>
      <c r="Y514" s="31"/>
      <c r="Z514" s="28" t="s">
        <v>91</v>
      </c>
      <c r="AA514" s="28"/>
      <c r="AB514" s="28" t="s">
        <v>93</v>
      </c>
      <c r="AC514" s="28"/>
      <c r="AD514" s="28"/>
      <c r="AE514" s="28" t="s">
        <v>93</v>
      </c>
      <c r="AF514" s="28"/>
      <c r="AG514" s="31"/>
      <c r="AH514" s="28" t="s">
        <v>91</v>
      </c>
      <c r="AI514" s="28"/>
      <c r="AJ514" s="31"/>
      <c r="AK514" s="31"/>
      <c r="AL514" s="28" t="s">
        <v>91</v>
      </c>
      <c r="AM514" s="30"/>
    </row>
    <row r="515" spans="1:39" ht="26.25" customHeight="1" x14ac:dyDescent="0.2">
      <c r="A515" s="29">
        <v>44722.851129444447</v>
      </c>
      <c r="B515" s="26" t="s">
        <v>116</v>
      </c>
      <c r="C515" s="26" t="s">
        <v>2412</v>
      </c>
      <c r="D515" s="26" t="s">
        <v>2413</v>
      </c>
      <c r="E515" s="26" t="s">
        <v>99</v>
      </c>
      <c r="F515" s="26">
        <v>1235239120</v>
      </c>
      <c r="G515" s="26" t="s">
        <v>127</v>
      </c>
      <c r="H515" s="26" t="s">
        <v>546</v>
      </c>
      <c r="I515" s="26" t="s">
        <v>658</v>
      </c>
      <c r="J515" s="28" t="s">
        <v>91</v>
      </c>
      <c r="K515" s="28"/>
      <c r="L515" s="26" t="s">
        <v>149</v>
      </c>
      <c r="M515" s="28" t="s">
        <v>93</v>
      </c>
      <c r="N515" s="28"/>
      <c r="O515" s="30"/>
      <c r="P515" s="26" t="s">
        <v>104</v>
      </c>
      <c r="Q515" s="30"/>
      <c r="R515" s="28"/>
      <c r="S515" s="28"/>
      <c r="T515" s="28"/>
      <c r="U515" s="28">
        <v>5</v>
      </c>
      <c r="V515" s="28" t="s">
        <v>93</v>
      </c>
      <c r="W515" s="28"/>
      <c r="X515" s="28" t="s">
        <v>95</v>
      </c>
      <c r="Y515" s="31"/>
      <c r="Z515" s="28" t="s">
        <v>91</v>
      </c>
      <c r="AA515" s="28"/>
      <c r="AB515" s="28" t="s">
        <v>93</v>
      </c>
      <c r="AC515" s="28"/>
      <c r="AD515" s="28"/>
      <c r="AE515" s="28" t="s">
        <v>93</v>
      </c>
      <c r="AF515" s="28"/>
      <c r="AG515" s="31"/>
      <c r="AH515" s="28" t="s">
        <v>91</v>
      </c>
      <c r="AI515" s="28"/>
      <c r="AJ515" s="31"/>
      <c r="AK515" s="31"/>
      <c r="AL515" s="28" t="s">
        <v>91</v>
      </c>
      <c r="AM515" s="30"/>
    </row>
    <row r="516" spans="1:39" ht="26.25" customHeight="1" x14ac:dyDescent="0.2">
      <c r="A516" s="29">
        <v>44722.851988368056</v>
      </c>
      <c r="B516" s="26" t="s">
        <v>2414</v>
      </c>
      <c r="C516" s="26" t="s">
        <v>2415</v>
      </c>
      <c r="D516" s="26" t="s">
        <v>2416</v>
      </c>
      <c r="E516" s="26" t="s">
        <v>99</v>
      </c>
      <c r="F516" s="26">
        <v>1072646091</v>
      </c>
      <c r="G516" s="26" t="s">
        <v>2417</v>
      </c>
      <c r="H516" s="26" t="s">
        <v>2418</v>
      </c>
      <c r="I516" s="26" t="s">
        <v>2419</v>
      </c>
      <c r="J516" s="28" t="s">
        <v>91</v>
      </c>
      <c r="K516" s="28"/>
      <c r="L516" s="26" t="s">
        <v>92</v>
      </c>
      <c r="M516" s="28" t="s">
        <v>93</v>
      </c>
      <c r="N516" s="28"/>
      <c r="O516" s="30"/>
      <c r="P516" s="26" t="s">
        <v>1690</v>
      </c>
      <c r="Q516" s="30"/>
      <c r="R516" s="28"/>
      <c r="S516" s="28"/>
      <c r="T516" s="28">
        <v>4</v>
      </c>
      <c r="U516" s="28"/>
      <c r="V516" s="28" t="s">
        <v>93</v>
      </c>
      <c r="W516" s="28"/>
      <c r="X516" s="28" t="s">
        <v>95</v>
      </c>
      <c r="Y516" s="31"/>
      <c r="Z516" s="28" t="s">
        <v>91</v>
      </c>
      <c r="AA516" s="28"/>
      <c r="AB516" s="28"/>
      <c r="AC516" s="28"/>
      <c r="AD516" s="28" t="s">
        <v>83</v>
      </c>
      <c r="AE516" s="28" t="s">
        <v>93</v>
      </c>
      <c r="AF516" s="28"/>
      <c r="AG516" s="31"/>
      <c r="AH516" s="28" t="s">
        <v>91</v>
      </c>
      <c r="AI516" s="28"/>
      <c r="AJ516" s="31"/>
      <c r="AK516" s="31"/>
      <c r="AL516" s="28" t="s">
        <v>91</v>
      </c>
      <c r="AM516" s="30"/>
    </row>
    <row r="517" spans="1:39" ht="26.25" customHeight="1" x14ac:dyDescent="0.2">
      <c r="A517" s="29">
        <v>44722.852309745373</v>
      </c>
      <c r="B517" s="26" t="s">
        <v>2420</v>
      </c>
      <c r="C517" s="26" t="s">
        <v>2421</v>
      </c>
      <c r="D517" s="26" t="s">
        <v>2126</v>
      </c>
      <c r="E517" s="26" t="s">
        <v>99</v>
      </c>
      <c r="F517" s="26">
        <v>1028441560</v>
      </c>
      <c r="G517" s="26" t="s">
        <v>100</v>
      </c>
      <c r="H517" s="26" t="s">
        <v>1125</v>
      </c>
      <c r="I517" s="26" t="s">
        <v>102</v>
      </c>
      <c r="J517" s="28" t="s">
        <v>91</v>
      </c>
      <c r="K517" s="28"/>
      <c r="L517" s="26" t="s">
        <v>92</v>
      </c>
      <c r="M517" s="28" t="s">
        <v>93</v>
      </c>
      <c r="N517" s="28"/>
      <c r="O517" s="30"/>
      <c r="P517" s="26" t="s">
        <v>94</v>
      </c>
      <c r="Q517" s="30"/>
      <c r="R517" s="28"/>
      <c r="S517" s="28"/>
      <c r="T517" s="28">
        <v>4</v>
      </c>
      <c r="U517" s="28"/>
      <c r="V517" s="28" t="s">
        <v>93</v>
      </c>
      <c r="W517" s="28"/>
      <c r="X517" s="28" t="s">
        <v>95</v>
      </c>
      <c r="Y517" s="31"/>
      <c r="Z517" s="28" t="s">
        <v>91</v>
      </c>
      <c r="AA517" s="28"/>
      <c r="AB517" s="28" t="s">
        <v>93</v>
      </c>
      <c r="AC517" s="28"/>
      <c r="AD517" s="28"/>
      <c r="AE517" s="28" t="s">
        <v>93</v>
      </c>
      <c r="AF517" s="28"/>
      <c r="AG517" s="31"/>
      <c r="AH517" s="28" t="s">
        <v>91</v>
      </c>
      <c r="AI517" s="28"/>
      <c r="AJ517" s="31"/>
      <c r="AK517" s="31"/>
      <c r="AL517" s="28" t="s">
        <v>91</v>
      </c>
      <c r="AM517" s="30"/>
    </row>
    <row r="518" spans="1:39" ht="26.25" customHeight="1" x14ac:dyDescent="0.2">
      <c r="A518" s="29">
        <v>44722.852872777774</v>
      </c>
      <c r="B518" s="26" t="s">
        <v>2422</v>
      </c>
      <c r="C518" s="26" t="s">
        <v>2423</v>
      </c>
      <c r="D518" s="26" t="s">
        <v>859</v>
      </c>
      <c r="E518" s="26" t="s">
        <v>99</v>
      </c>
      <c r="F518" s="26">
        <v>1011205706</v>
      </c>
      <c r="G518" s="26" t="s">
        <v>396</v>
      </c>
      <c r="H518" s="26" t="s">
        <v>1134</v>
      </c>
      <c r="I518" s="26" t="s">
        <v>2317</v>
      </c>
      <c r="J518" s="28" t="s">
        <v>91</v>
      </c>
      <c r="K518" s="28"/>
      <c r="L518" s="26" t="s">
        <v>92</v>
      </c>
      <c r="M518" s="28" t="s">
        <v>93</v>
      </c>
      <c r="N518" s="28"/>
      <c r="O518" s="30"/>
      <c r="P518" s="26" t="s">
        <v>104</v>
      </c>
      <c r="Q518" s="30"/>
      <c r="R518" s="28"/>
      <c r="S518" s="28"/>
      <c r="T518" s="28"/>
      <c r="U518" s="28">
        <v>5</v>
      </c>
      <c r="V518" s="28" t="s">
        <v>93</v>
      </c>
      <c r="W518" s="28"/>
      <c r="X518" s="28" t="s">
        <v>95</v>
      </c>
      <c r="Y518" s="31"/>
      <c r="Z518" s="28" t="s">
        <v>91</v>
      </c>
      <c r="AA518" s="28"/>
      <c r="AB518" s="28" t="s">
        <v>93</v>
      </c>
      <c r="AC518" s="28"/>
      <c r="AD518" s="28"/>
      <c r="AE518" s="28" t="s">
        <v>93</v>
      </c>
      <c r="AF518" s="28"/>
      <c r="AG518" s="31"/>
      <c r="AH518" s="28" t="s">
        <v>91</v>
      </c>
      <c r="AI518" s="28"/>
      <c r="AJ518" s="31"/>
      <c r="AK518" s="31"/>
      <c r="AL518" s="28" t="s">
        <v>91</v>
      </c>
      <c r="AM518" s="30"/>
    </row>
    <row r="519" spans="1:39" ht="26.25" customHeight="1" x14ac:dyDescent="0.2">
      <c r="A519" s="29">
        <v>44722.853114675927</v>
      </c>
      <c r="B519" s="26" t="s">
        <v>116</v>
      </c>
      <c r="C519" s="26" t="s">
        <v>2412</v>
      </c>
      <c r="D519" s="26" t="s">
        <v>2413</v>
      </c>
      <c r="E519" s="26" t="s">
        <v>99</v>
      </c>
      <c r="F519" s="26">
        <v>1126245267</v>
      </c>
      <c r="G519" s="26" t="s">
        <v>140</v>
      </c>
      <c r="H519" s="26" t="s">
        <v>1622</v>
      </c>
      <c r="I519" s="26" t="s">
        <v>2424</v>
      </c>
      <c r="J519" s="28" t="s">
        <v>91</v>
      </c>
      <c r="K519" s="28"/>
      <c r="L519" s="26" t="s">
        <v>149</v>
      </c>
      <c r="M519" s="28" t="s">
        <v>93</v>
      </c>
      <c r="N519" s="28"/>
      <c r="O519" s="30"/>
      <c r="P519" s="26" t="s">
        <v>104</v>
      </c>
      <c r="Q519" s="30"/>
      <c r="R519" s="28"/>
      <c r="S519" s="28"/>
      <c r="T519" s="28"/>
      <c r="U519" s="28">
        <v>5</v>
      </c>
      <c r="V519" s="28" t="s">
        <v>93</v>
      </c>
      <c r="W519" s="28"/>
      <c r="X519" s="28" t="s">
        <v>95</v>
      </c>
      <c r="Y519" s="31"/>
      <c r="Z519" s="28" t="s">
        <v>91</v>
      </c>
      <c r="AA519" s="28"/>
      <c r="AB519" s="28" t="s">
        <v>93</v>
      </c>
      <c r="AC519" s="28"/>
      <c r="AD519" s="28"/>
      <c r="AE519" s="28" t="s">
        <v>93</v>
      </c>
      <c r="AF519" s="28"/>
      <c r="AG519" s="31"/>
      <c r="AH519" s="28" t="s">
        <v>91</v>
      </c>
      <c r="AI519" s="28"/>
      <c r="AJ519" s="31"/>
      <c r="AK519" s="31"/>
      <c r="AL519" s="28" t="s">
        <v>91</v>
      </c>
      <c r="AM519" s="30"/>
    </row>
    <row r="520" spans="1:39" ht="26.25" customHeight="1" x14ac:dyDescent="0.2">
      <c r="A520" s="29">
        <v>44722.853132719909</v>
      </c>
      <c r="B520" s="26" t="s">
        <v>2425</v>
      </c>
      <c r="C520" s="26" t="s">
        <v>2426</v>
      </c>
      <c r="D520" s="26" t="s">
        <v>1873</v>
      </c>
      <c r="E520" s="26" t="s">
        <v>99</v>
      </c>
      <c r="F520" s="26">
        <v>1070018372</v>
      </c>
      <c r="G520" s="26" t="s">
        <v>127</v>
      </c>
      <c r="H520" s="26" t="s">
        <v>546</v>
      </c>
      <c r="I520" s="26" t="s">
        <v>1994</v>
      </c>
      <c r="J520" s="28" t="s">
        <v>91</v>
      </c>
      <c r="K520" s="28"/>
      <c r="L520" s="26" t="s">
        <v>242</v>
      </c>
      <c r="M520" s="28" t="s">
        <v>93</v>
      </c>
      <c r="N520" s="28"/>
      <c r="O520" s="30"/>
      <c r="P520" s="26" t="s">
        <v>198</v>
      </c>
      <c r="Q520" s="30"/>
      <c r="R520" s="28"/>
      <c r="S520" s="28"/>
      <c r="T520" s="28"/>
      <c r="U520" s="28">
        <v>5</v>
      </c>
      <c r="V520" s="28" t="s">
        <v>93</v>
      </c>
      <c r="W520" s="28"/>
      <c r="X520" s="28" t="s">
        <v>95</v>
      </c>
      <c r="Y520" s="31"/>
      <c r="Z520" s="28" t="s">
        <v>91</v>
      </c>
      <c r="AA520" s="28"/>
      <c r="AB520" s="28" t="s">
        <v>93</v>
      </c>
      <c r="AC520" s="28"/>
      <c r="AD520" s="28"/>
      <c r="AE520" s="28" t="s">
        <v>93</v>
      </c>
      <c r="AF520" s="28"/>
      <c r="AG520" s="31"/>
      <c r="AH520" s="28" t="s">
        <v>91</v>
      </c>
      <c r="AI520" s="28"/>
      <c r="AJ520" s="31"/>
      <c r="AK520" s="31"/>
      <c r="AL520" s="28" t="s">
        <v>91</v>
      </c>
      <c r="AM520" s="30"/>
    </row>
    <row r="521" spans="1:39" ht="26.25" customHeight="1" x14ac:dyDescent="0.2">
      <c r="A521" s="29">
        <v>44722.854571226853</v>
      </c>
      <c r="B521" s="26" t="s">
        <v>2427</v>
      </c>
      <c r="C521" s="26" t="s">
        <v>2428</v>
      </c>
      <c r="D521" s="26" t="s">
        <v>2429</v>
      </c>
      <c r="E521" s="26" t="s">
        <v>99</v>
      </c>
      <c r="F521" s="26">
        <v>1072712472</v>
      </c>
      <c r="G521" s="26" t="s">
        <v>127</v>
      </c>
      <c r="H521" s="26" t="s">
        <v>2430</v>
      </c>
      <c r="I521" s="26" t="s">
        <v>2431</v>
      </c>
      <c r="J521" s="28" t="s">
        <v>91</v>
      </c>
      <c r="K521" s="28"/>
      <c r="L521" s="26" t="s">
        <v>521</v>
      </c>
      <c r="M521" s="28" t="s">
        <v>93</v>
      </c>
      <c r="N521" s="28"/>
      <c r="O521" s="30"/>
      <c r="P521" s="26" t="s">
        <v>2432</v>
      </c>
      <c r="Q521" s="30"/>
      <c r="R521" s="28"/>
      <c r="S521" s="28"/>
      <c r="T521" s="28">
        <v>4</v>
      </c>
      <c r="U521" s="28"/>
      <c r="V521" s="28" t="s">
        <v>93</v>
      </c>
      <c r="W521" s="28"/>
      <c r="X521" s="28" t="s">
        <v>95</v>
      </c>
      <c r="Y521" s="31"/>
      <c r="Z521" s="28" t="s">
        <v>91</v>
      </c>
      <c r="AA521" s="28"/>
      <c r="AB521" s="28" t="s">
        <v>93</v>
      </c>
      <c r="AC521" s="28"/>
      <c r="AD521" s="28"/>
      <c r="AE521" s="28" t="s">
        <v>93</v>
      </c>
      <c r="AF521" s="28"/>
      <c r="AG521" s="31"/>
      <c r="AH521" s="28" t="s">
        <v>91</v>
      </c>
      <c r="AI521" s="28"/>
      <c r="AJ521" s="31"/>
      <c r="AK521" s="31"/>
      <c r="AL521" s="28" t="s">
        <v>91</v>
      </c>
      <c r="AM521" s="30"/>
    </row>
    <row r="522" spans="1:39" ht="26.25" customHeight="1" x14ac:dyDescent="0.2">
      <c r="A522" s="29">
        <v>44722.85481827546</v>
      </c>
      <c r="B522" s="26" t="s">
        <v>2433</v>
      </c>
      <c r="C522" s="26" t="s">
        <v>2434</v>
      </c>
      <c r="D522" s="26" t="s">
        <v>747</v>
      </c>
      <c r="E522" s="26" t="s">
        <v>87</v>
      </c>
      <c r="F522" s="26">
        <v>1072991470</v>
      </c>
      <c r="G522" s="26" t="s">
        <v>351</v>
      </c>
      <c r="H522" s="26" t="s">
        <v>2435</v>
      </c>
      <c r="I522" s="26" t="s">
        <v>2376</v>
      </c>
      <c r="J522" s="28" t="s">
        <v>91</v>
      </c>
      <c r="K522" s="28"/>
      <c r="L522" s="26" t="s">
        <v>2436</v>
      </c>
      <c r="M522" s="28" t="s">
        <v>93</v>
      </c>
      <c r="N522" s="28"/>
      <c r="O522" s="30"/>
      <c r="P522" s="26" t="s">
        <v>224</v>
      </c>
      <c r="Q522" s="30"/>
      <c r="R522" s="28"/>
      <c r="S522" s="28"/>
      <c r="T522" s="28"/>
      <c r="U522" s="28">
        <v>5</v>
      </c>
      <c r="V522" s="28" t="s">
        <v>93</v>
      </c>
      <c r="W522" s="28"/>
      <c r="X522" s="28" t="s">
        <v>95</v>
      </c>
      <c r="Y522" s="31"/>
      <c r="Z522" s="28" t="s">
        <v>91</v>
      </c>
      <c r="AA522" s="28"/>
      <c r="AB522" s="28" t="s">
        <v>93</v>
      </c>
      <c r="AC522" s="28"/>
      <c r="AD522" s="28"/>
      <c r="AE522" s="28" t="s">
        <v>93</v>
      </c>
      <c r="AF522" s="28"/>
      <c r="AG522" s="31"/>
      <c r="AH522" s="28" t="s">
        <v>91</v>
      </c>
      <c r="AI522" s="28"/>
      <c r="AJ522" s="31"/>
      <c r="AK522" s="31"/>
      <c r="AL522" s="28" t="s">
        <v>91</v>
      </c>
      <c r="AM522" s="30"/>
    </row>
    <row r="523" spans="1:39" ht="26.25" customHeight="1" x14ac:dyDescent="0.2">
      <c r="A523" s="29">
        <v>44722.85513729167</v>
      </c>
      <c r="B523" s="26" t="s">
        <v>2437</v>
      </c>
      <c r="C523" s="26" t="s">
        <v>2438</v>
      </c>
      <c r="D523" s="26" t="s">
        <v>2439</v>
      </c>
      <c r="E523" s="26" t="s">
        <v>119</v>
      </c>
      <c r="F523" s="26">
        <v>1070023155</v>
      </c>
      <c r="G523" s="26" t="s">
        <v>1585</v>
      </c>
      <c r="H523" s="26" t="s">
        <v>2440</v>
      </c>
      <c r="I523" s="26" t="s">
        <v>882</v>
      </c>
      <c r="J523" s="28" t="s">
        <v>91</v>
      </c>
      <c r="K523" s="28"/>
      <c r="L523" s="26" t="s">
        <v>1678</v>
      </c>
      <c r="M523" s="28" t="s">
        <v>93</v>
      </c>
      <c r="N523" s="28"/>
      <c r="O523" s="30"/>
      <c r="P523" s="26" t="s">
        <v>123</v>
      </c>
      <c r="Q523" s="30"/>
      <c r="R523" s="28"/>
      <c r="S523" s="28"/>
      <c r="T523" s="28">
        <v>4</v>
      </c>
      <c r="U523" s="28"/>
      <c r="V523" s="28" t="s">
        <v>93</v>
      </c>
      <c r="W523" s="28"/>
      <c r="X523" s="28" t="s">
        <v>95</v>
      </c>
      <c r="Y523" s="31"/>
      <c r="Z523" s="28" t="s">
        <v>91</v>
      </c>
      <c r="AA523" s="28"/>
      <c r="AB523" s="28" t="s">
        <v>93</v>
      </c>
      <c r="AC523" s="28"/>
      <c r="AD523" s="28"/>
      <c r="AE523" s="28" t="s">
        <v>93</v>
      </c>
      <c r="AF523" s="28"/>
      <c r="AG523" s="31"/>
      <c r="AH523" s="28" t="s">
        <v>91</v>
      </c>
      <c r="AI523" s="28"/>
      <c r="AJ523" s="31"/>
      <c r="AK523" s="31"/>
      <c r="AL523" s="28" t="s">
        <v>91</v>
      </c>
      <c r="AM523" s="30"/>
    </row>
    <row r="524" spans="1:39" ht="26.25" customHeight="1" x14ac:dyDescent="0.2">
      <c r="A524" s="29">
        <v>44722.85629009259</v>
      </c>
      <c r="B524" s="26" t="s">
        <v>2441</v>
      </c>
      <c r="C524" s="26" t="s">
        <v>2442</v>
      </c>
      <c r="D524" s="26" t="s">
        <v>2443</v>
      </c>
      <c r="E524" s="26" t="s">
        <v>99</v>
      </c>
      <c r="F524" s="26">
        <v>1012399313</v>
      </c>
      <c r="G524" s="26" t="s">
        <v>396</v>
      </c>
      <c r="H524" s="26" t="s">
        <v>2444</v>
      </c>
      <c r="I524" s="26" t="s">
        <v>2317</v>
      </c>
      <c r="J524" s="28" t="s">
        <v>91</v>
      </c>
      <c r="K524" s="28"/>
      <c r="L524" s="26" t="s">
        <v>149</v>
      </c>
      <c r="M524" s="28" t="s">
        <v>93</v>
      </c>
      <c r="N524" s="28"/>
      <c r="O524" s="30"/>
      <c r="P524" s="26" t="s">
        <v>327</v>
      </c>
      <c r="Q524" s="30"/>
      <c r="R524" s="28"/>
      <c r="S524" s="28"/>
      <c r="T524" s="28"/>
      <c r="U524" s="28">
        <v>5</v>
      </c>
      <c r="V524" s="28" t="s">
        <v>93</v>
      </c>
      <c r="W524" s="28"/>
      <c r="X524" s="28" t="s">
        <v>95</v>
      </c>
      <c r="Y524" s="31"/>
      <c r="Z524" s="28" t="s">
        <v>91</v>
      </c>
      <c r="AA524" s="28"/>
      <c r="AB524" s="28" t="s">
        <v>93</v>
      </c>
      <c r="AC524" s="28"/>
      <c r="AD524" s="28"/>
      <c r="AE524" s="28" t="s">
        <v>93</v>
      </c>
      <c r="AF524" s="28"/>
      <c r="AG524" s="31"/>
      <c r="AH524" s="28" t="s">
        <v>91</v>
      </c>
      <c r="AI524" s="28"/>
      <c r="AJ524" s="31"/>
      <c r="AK524" s="31"/>
      <c r="AL524" s="28" t="s">
        <v>91</v>
      </c>
      <c r="AM524" s="30"/>
    </row>
    <row r="525" spans="1:39" ht="26.25" customHeight="1" x14ac:dyDescent="0.2">
      <c r="A525" s="29">
        <v>44722.857139224536</v>
      </c>
      <c r="B525" s="26" t="s">
        <v>2445</v>
      </c>
      <c r="C525" s="26" t="s">
        <v>2446</v>
      </c>
      <c r="D525" s="26" t="s">
        <v>2447</v>
      </c>
      <c r="E525" s="26" t="s">
        <v>99</v>
      </c>
      <c r="F525" s="26">
        <v>1020809332</v>
      </c>
      <c r="G525" s="26" t="s">
        <v>127</v>
      </c>
      <c r="H525" s="26" t="s">
        <v>546</v>
      </c>
      <c r="I525" s="26" t="s">
        <v>2015</v>
      </c>
      <c r="J525" s="28" t="s">
        <v>91</v>
      </c>
      <c r="K525" s="28"/>
      <c r="L525" s="26" t="s">
        <v>92</v>
      </c>
      <c r="M525" s="28" t="s">
        <v>93</v>
      </c>
      <c r="N525" s="28"/>
      <c r="O525" s="30"/>
      <c r="P525" s="26" t="s">
        <v>243</v>
      </c>
      <c r="Q525" s="30"/>
      <c r="R525" s="28"/>
      <c r="S525" s="28"/>
      <c r="T525" s="28"/>
      <c r="U525" s="28">
        <v>5</v>
      </c>
      <c r="V525" s="28" t="s">
        <v>93</v>
      </c>
      <c r="W525" s="28"/>
      <c r="X525" s="28" t="s">
        <v>95</v>
      </c>
      <c r="Y525" s="31"/>
      <c r="Z525" s="28" t="s">
        <v>91</v>
      </c>
      <c r="AA525" s="28"/>
      <c r="AB525" s="28" t="s">
        <v>93</v>
      </c>
      <c r="AC525" s="28"/>
      <c r="AD525" s="28"/>
      <c r="AE525" s="28" t="s">
        <v>93</v>
      </c>
      <c r="AF525" s="28"/>
      <c r="AG525" s="31"/>
      <c r="AH525" s="28" t="s">
        <v>91</v>
      </c>
      <c r="AI525" s="28"/>
      <c r="AJ525" s="31"/>
      <c r="AK525" s="31"/>
      <c r="AL525" s="28" t="s">
        <v>91</v>
      </c>
      <c r="AM525" s="30"/>
    </row>
    <row r="526" spans="1:39" ht="26.25" customHeight="1" x14ac:dyDescent="0.2">
      <c r="A526" s="29">
        <v>44722.85722873843</v>
      </c>
      <c r="B526" s="26" t="s">
        <v>2448</v>
      </c>
      <c r="C526" s="26" t="s">
        <v>2449</v>
      </c>
      <c r="D526" s="26" t="s">
        <v>2450</v>
      </c>
      <c r="E526" s="26" t="s">
        <v>99</v>
      </c>
      <c r="F526" s="26">
        <v>1070015552</v>
      </c>
      <c r="G526" s="26" t="s">
        <v>127</v>
      </c>
      <c r="H526" s="26" t="s">
        <v>2451</v>
      </c>
      <c r="I526" s="26" t="s">
        <v>1092</v>
      </c>
      <c r="J526" s="28" t="s">
        <v>91</v>
      </c>
      <c r="K526" s="28"/>
      <c r="L526" s="26" t="s">
        <v>2452</v>
      </c>
      <c r="M526" s="28" t="s">
        <v>93</v>
      </c>
      <c r="N526" s="28"/>
      <c r="O526" s="30"/>
      <c r="P526" s="26" t="s">
        <v>243</v>
      </c>
      <c r="Q526" s="30"/>
      <c r="R526" s="28"/>
      <c r="S526" s="28"/>
      <c r="T526" s="28"/>
      <c r="U526" s="28">
        <v>5</v>
      </c>
      <c r="V526" s="28" t="s">
        <v>93</v>
      </c>
      <c r="W526" s="28"/>
      <c r="X526" s="28" t="s">
        <v>95</v>
      </c>
      <c r="Y526" s="31"/>
      <c r="Z526" s="28" t="s">
        <v>91</v>
      </c>
      <c r="AA526" s="28"/>
      <c r="AB526" s="28" t="s">
        <v>93</v>
      </c>
      <c r="AC526" s="28"/>
      <c r="AD526" s="28"/>
      <c r="AE526" s="28" t="s">
        <v>93</v>
      </c>
      <c r="AF526" s="28"/>
      <c r="AG526" s="31"/>
      <c r="AH526" s="28" t="s">
        <v>91</v>
      </c>
      <c r="AI526" s="28"/>
      <c r="AJ526" s="31"/>
      <c r="AK526" s="31"/>
      <c r="AL526" s="28" t="s">
        <v>91</v>
      </c>
      <c r="AM526" s="30"/>
    </row>
    <row r="527" spans="1:39" ht="26.25" customHeight="1" x14ac:dyDescent="0.2">
      <c r="A527" s="29">
        <v>44722.859751076394</v>
      </c>
      <c r="B527" s="26" t="s">
        <v>2453</v>
      </c>
      <c r="C527" s="26" t="s">
        <v>2454</v>
      </c>
      <c r="D527" s="26" t="s">
        <v>2455</v>
      </c>
      <c r="E527" s="26" t="s">
        <v>99</v>
      </c>
      <c r="F527" s="26">
        <v>1070004996</v>
      </c>
      <c r="G527" s="26" t="s">
        <v>1585</v>
      </c>
      <c r="H527" s="26" t="s">
        <v>2456</v>
      </c>
      <c r="I527" s="26" t="s">
        <v>882</v>
      </c>
      <c r="J527" s="28" t="s">
        <v>91</v>
      </c>
      <c r="K527" s="28"/>
      <c r="L527" s="26" t="s">
        <v>92</v>
      </c>
      <c r="M527" s="28" t="s">
        <v>93</v>
      </c>
      <c r="N527" s="28"/>
      <c r="O527" s="30"/>
      <c r="P527" s="26" t="s">
        <v>104</v>
      </c>
      <c r="Q527" s="30"/>
      <c r="R527" s="28"/>
      <c r="S527" s="28"/>
      <c r="T527" s="28"/>
      <c r="U527" s="28">
        <v>5</v>
      </c>
      <c r="V527" s="28" t="s">
        <v>93</v>
      </c>
      <c r="W527" s="28"/>
      <c r="X527" s="28" t="s">
        <v>95</v>
      </c>
      <c r="Y527" s="31"/>
      <c r="Z527" s="28" t="s">
        <v>91</v>
      </c>
      <c r="AA527" s="28"/>
      <c r="AB527" s="28" t="s">
        <v>93</v>
      </c>
      <c r="AC527" s="28"/>
      <c r="AD527" s="28"/>
      <c r="AE527" s="28" t="s">
        <v>93</v>
      </c>
      <c r="AF527" s="28"/>
      <c r="AG527" s="31"/>
      <c r="AH527" s="28" t="s">
        <v>91</v>
      </c>
      <c r="AI527" s="28"/>
      <c r="AJ527" s="31"/>
      <c r="AK527" s="31"/>
      <c r="AL527" s="28" t="s">
        <v>91</v>
      </c>
      <c r="AM527" s="30"/>
    </row>
    <row r="528" spans="1:39" ht="26.25" customHeight="1" x14ac:dyDescent="0.2">
      <c r="A528" s="29">
        <v>44722.860512314815</v>
      </c>
      <c r="B528" s="26" t="s">
        <v>2457</v>
      </c>
      <c r="C528" s="26" t="s">
        <v>2458</v>
      </c>
      <c r="D528" s="26" t="s">
        <v>2459</v>
      </c>
      <c r="E528" s="26" t="s">
        <v>99</v>
      </c>
      <c r="F528" s="26">
        <v>1073483082</v>
      </c>
      <c r="G528" s="26" t="s">
        <v>140</v>
      </c>
      <c r="H528" s="26" t="s">
        <v>2460</v>
      </c>
      <c r="I528" s="26" t="s">
        <v>2461</v>
      </c>
      <c r="J528" s="28" t="s">
        <v>91</v>
      </c>
      <c r="K528" s="28"/>
      <c r="L528" s="26" t="s">
        <v>82</v>
      </c>
      <c r="M528" s="28" t="s">
        <v>93</v>
      </c>
      <c r="N528" s="28"/>
      <c r="O528" s="30"/>
      <c r="P528" s="26" t="s">
        <v>823</v>
      </c>
      <c r="Q528" s="30"/>
      <c r="R528" s="28"/>
      <c r="S528" s="28"/>
      <c r="T528" s="28"/>
      <c r="U528" s="28">
        <v>5</v>
      </c>
      <c r="V528" s="28" t="s">
        <v>93</v>
      </c>
      <c r="W528" s="28"/>
      <c r="X528" s="28" t="s">
        <v>113</v>
      </c>
      <c r="Y528" s="31"/>
      <c r="Z528" s="28" t="s">
        <v>91</v>
      </c>
      <c r="AA528" s="28"/>
      <c r="AB528" s="28" t="s">
        <v>93</v>
      </c>
      <c r="AC528" s="28"/>
      <c r="AD528" s="28"/>
      <c r="AE528" s="28" t="s">
        <v>93</v>
      </c>
      <c r="AF528" s="28"/>
      <c r="AG528" s="31"/>
      <c r="AH528" s="28" t="s">
        <v>91</v>
      </c>
      <c r="AI528" s="28"/>
      <c r="AJ528" s="31"/>
      <c r="AK528" s="31"/>
      <c r="AL528" s="28" t="s">
        <v>91</v>
      </c>
      <c r="AM528" s="30"/>
    </row>
    <row r="529" spans="1:39" ht="26.25" customHeight="1" x14ac:dyDescent="0.2">
      <c r="A529" s="29">
        <v>44722.863618055555</v>
      </c>
      <c r="B529" s="26" t="s">
        <v>2462</v>
      </c>
      <c r="C529" s="26" t="s">
        <v>2463</v>
      </c>
      <c r="D529" s="26" t="s">
        <v>1023</v>
      </c>
      <c r="E529" s="26" t="s">
        <v>99</v>
      </c>
      <c r="F529" s="26">
        <v>1076244690</v>
      </c>
      <c r="G529" s="26" t="s">
        <v>451</v>
      </c>
      <c r="H529" s="26" t="s">
        <v>761</v>
      </c>
      <c r="I529" s="26" t="s">
        <v>452</v>
      </c>
      <c r="J529" s="28"/>
      <c r="K529" s="28" t="s">
        <v>92</v>
      </c>
      <c r="L529" s="26" t="s">
        <v>2464</v>
      </c>
      <c r="M529" s="28"/>
      <c r="N529" s="28" t="s">
        <v>92</v>
      </c>
      <c r="O529" s="26" t="s">
        <v>2465</v>
      </c>
      <c r="P529" s="26" t="s">
        <v>94</v>
      </c>
      <c r="Q529" s="30"/>
      <c r="R529" s="28"/>
      <c r="S529" s="28"/>
      <c r="T529" s="28"/>
      <c r="U529" s="28">
        <v>5</v>
      </c>
      <c r="V529" s="28" t="s">
        <v>93</v>
      </c>
      <c r="W529" s="28"/>
      <c r="X529" s="28" t="s">
        <v>95</v>
      </c>
      <c r="Y529" s="31"/>
      <c r="Z529" s="28" t="s">
        <v>91</v>
      </c>
      <c r="AA529" s="28"/>
      <c r="AB529" s="28" t="s">
        <v>93</v>
      </c>
      <c r="AC529" s="28"/>
      <c r="AD529" s="28"/>
      <c r="AE529" s="28" t="s">
        <v>93</v>
      </c>
      <c r="AF529" s="28"/>
      <c r="AG529" s="31"/>
      <c r="AH529" s="28"/>
      <c r="AI529" s="28" t="s">
        <v>92</v>
      </c>
      <c r="AJ529" s="28" t="s">
        <v>400</v>
      </c>
      <c r="AK529" s="28" t="s">
        <v>158</v>
      </c>
      <c r="AL529" s="28" t="s">
        <v>91</v>
      </c>
      <c r="AM529" s="30"/>
    </row>
    <row r="530" spans="1:39" ht="26.25" customHeight="1" x14ac:dyDescent="0.2">
      <c r="A530" s="29">
        <v>44722.865225729169</v>
      </c>
      <c r="B530" s="26" t="s">
        <v>2466</v>
      </c>
      <c r="C530" s="26" t="s">
        <v>2467</v>
      </c>
      <c r="D530" s="26" t="s">
        <v>368</v>
      </c>
      <c r="E530" s="26" t="s">
        <v>99</v>
      </c>
      <c r="F530" s="26">
        <v>1072990549</v>
      </c>
      <c r="G530" s="26" t="s">
        <v>572</v>
      </c>
      <c r="H530" s="26" t="s">
        <v>370</v>
      </c>
      <c r="I530" s="26" t="s">
        <v>2468</v>
      </c>
      <c r="J530" s="28" t="s">
        <v>91</v>
      </c>
      <c r="K530" s="28"/>
      <c r="L530" s="26" t="s">
        <v>149</v>
      </c>
      <c r="M530" s="28" t="s">
        <v>93</v>
      </c>
      <c r="N530" s="28"/>
      <c r="O530" s="30"/>
      <c r="P530" s="26" t="s">
        <v>104</v>
      </c>
      <c r="Q530" s="30"/>
      <c r="R530" s="28"/>
      <c r="S530" s="28"/>
      <c r="T530" s="28"/>
      <c r="U530" s="28">
        <v>5</v>
      </c>
      <c r="V530" s="28" t="s">
        <v>93</v>
      </c>
      <c r="W530" s="28"/>
      <c r="X530" s="28" t="s">
        <v>95</v>
      </c>
      <c r="Y530" s="31"/>
      <c r="Z530" s="28" t="s">
        <v>91</v>
      </c>
      <c r="AA530" s="28"/>
      <c r="AB530" s="28" t="s">
        <v>93</v>
      </c>
      <c r="AC530" s="28"/>
      <c r="AD530" s="28"/>
      <c r="AE530" s="28" t="s">
        <v>93</v>
      </c>
      <c r="AF530" s="28"/>
      <c r="AG530" s="31"/>
      <c r="AH530" s="28" t="s">
        <v>91</v>
      </c>
      <c r="AI530" s="28"/>
      <c r="AJ530" s="31"/>
      <c r="AK530" s="31"/>
      <c r="AL530" s="28" t="s">
        <v>91</v>
      </c>
      <c r="AM530" s="30"/>
    </row>
    <row r="531" spans="1:39" ht="26.25" customHeight="1" x14ac:dyDescent="0.2">
      <c r="A531" s="29">
        <v>44722.866366527778</v>
      </c>
      <c r="B531" s="26" t="s">
        <v>2469</v>
      </c>
      <c r="C531" s="26" t="s">
        <v>2470</v>
      </c>
      <c r="D531" s="26" t="s">
        <v>2471</v>
      </c>
      <c r="E531" s="26" t="s">
        <v>119</v>
      </c>
      <c r="F531" s="26">
        <v>51838435</v>
      </c>
      <c r="G531" s="26" t="s">
        <v>351</v>
      </c>
      <c r="H531" s="26" t="s">
        <v>2472</v>
      </c>
      <c r="I531" s="26" t="s">
        <v>2473</v>
      </c>
      <c r="J531" s="28" t="s">
        <v>91</v>
      </c>
      <c r="K531" s="28"/>
      <c r="L531" s="26" t="s">
        <v>2474</v>
      </c>
      <c r="M531" s="28" t="s">
        <v>93</v>
      </c>
      <c r="N531" s="28"/>
      <c r="O531" s="30"/>
      <c r="P531" s="26" t="s">
        <v>319</v>
      </c>
      <c r="Q531" s="30"/>
      <c r="R531" s="28"/>
      <c r="S531" s="28"/>
      <c r="T531" s="28">
        <v>4</v>
      </c>
      <c r="U531" s="28"/>
      <c r="V531" s="28" t="s">
        <v>93</v>
      </c>
      <c r="W531" s="28"/>
      <c r="X531" s="28" t="s">
        <v>95</v>
      </c>
      <c r="Y531" s="31"/>
      <c r="Z531" s="28" t="s">
        <v>91</v>
      </c>
      <c r="AA531" s="28"/>
      <c r="AB531" s="28" t="s">
        <v>93</v>
      </c>
      <c r="AC531" s="28"/>
      <c r="AD531" s="28"/>
      <c r="AE531" s="28" t="s">
        <v>93</v>
      </c>
      <c r="AF531" s="28"/>
      <c r="AG531" s="31"/>
      <c r="AH531" s="28" t="s">
        <v>91</v>
      </c>
      <c r="AI531" s="28"/>
      <c r="AJ531" s="31"/>
      <c r="AK531" s="31"/>
      <c r="AL531" s="28" t="s">
        <v>91</v>
      </c>
      <c r="AM531" s="30"/>
    </row>
    <row r="532" spans="1:39" ht="26.25" customHeight="1" x14ac:dyDescent="0.2">
      <c r="A532" s="29">
        <v>44722.867591608796</v>
      </c>
      <c r="B532" s="26" t="s">
        <v>2475</v>
      </c>
      <c r="C532" s="26" t="s">
        <v>2476</v>
      </c>
      <c r="D532" s="26" t="s">
        <v>2477</v>
      </c>
      <c r="E532" s="26" t="s">
        <v>119</v>
      </c>
      <c r="F532" s="26">
        <v>39541218</v>
      </c>
      <c r="G532" s="26" t="s">
        <v>193</v>
      </c>
      <c r="H532" s="26" t="s">
        <v>2478</v>
      </c>
      <c r="I532" s="26" t="s">
        <v>2479</v>
      </c>
      <c r="J532" s="28" t="s">
        <v>91</v>
      </c>
      <c r="K532" s="28"/>
      <c r="L532" s="26" t="s">
        <v>2480</v>
      </c>
      <c r="M532" s="28" t="s">
        <v>93</v>
      </c>
      <c r="N532" s="28"/>
      <c r="O532" s="30"/>
      <c r="P532" s="26" t="s">
        <v>104</v>
      </c>
      <c r="Q532" s="30"/>
      <c r="R532" s="28"/>
      <c r="S532" s="28"/>
      <c r="T532" s="28"/>
      <c r="U532" s="28">
        <v>5</v>
      </c>
      <c r="V532" s="28" t="s">
        <v>93</v>
      </c>
      <c r="W532" s="28"/>
      <c r="X532" s="28" t="s">
        <v>95</v>
      </c>
      <c r="Y532" s="31"/>
      <c r="Z532" s="28" t="s">
        <v>91</v>
      </c>
      <c r="AA532" s="28"/>
      <c r="AB532" s="28" t="s">
        <v>93</v>
      </c>
      <c r="AC532" s="28"/>
      <c r="AD532" s="28"/>
      <c r="AE532" s="28" t="s">
        <v>93</v>
      </c>
      <c r="AF532" s="28"/>
      <c r="AG532" s="31"/>
      <c r="AH532" s="28"/>
      <c r="AI532" s="28" t="s">
        <v>92</v>
      </c>
      <c r="AJ532" s="28" t="s">
        <v>675</v>
      </c>
      <c r="AK532" s="28" t="s">
        <v>1155</v>
      </c>
      <c r="AL532" s="28" t="s">
        <v>91</v>
      </c>
      <c r="AM532" s="30"/>
    </row>
    <row r="533" spans="1:39" ht="26.25" customHeight="1" x14ac:dyDescent="0.2">
      <c r="A533" s="29">
        <v>44722.87154172454</v>
      </c>
      <c r="B533" s="26" t="s">
        <v>2481</v>
      </c>
      <c r="C533" s="26" t="s">
        <v>2482</v>
      </c>
      <c r="D533" s="26" t="s">
        <v>2483</v>
      </c>
      <c r="E533" s="26" t="s">
        <v>99</v>
      </c>
      <c r="F533" s="26">
        <v>1027284875</v>
      </c>
      <c r="G533" s="26" t="s">
        <v>100</v>
      </c>
      <c r="H533" s="26" t="s">
        <v>2484</v>
      </c>
      <c r="I533" s="26" t="s">
        <v>2485</v>
      </c>
      <c r="J533" s="28"/>
      <c r="K533" s="28" t="s">
        <v>92</v>
      </c>
      <c r="L533" s="26" t="s">
        <v>2486</v>
      </c>
      <c r="M533" s="28" t="s">
        <v>93</v>
      </c>
      <c r="N533" s="28"/>
      <c r="O533" s="30"/>
      <c r="P533" s="26" t="s">
        <v>888</v>
      </c>
      <c r="Q533" s="30"/>
      <c r="R533" s="28"/>
      <c r="S533" s="28"/>
      <c r="T533" s="28">
        <v>4</v>
      </c>
      <c r="U533" s="28"/>
      <c r="V533" s="28" t="s">
        <v>93</v>
      </c>
      <c r="W533" s="28"/>
      <c r="X533" s="28" t="s">
        <v>95</v>
      </c>
      <c r="Y533" s="31"/>
      <c r="Z533" s="28" t="s">
        <v>91</v>
      </c>
      <c r="AA533" s="28"/>
      <c r="AB533" s="28" t="s">
        <v>93</v>
      </c>
      <c r="AC533" s="28"/>
      <c r="AD533" s="28"/>
      <c r="AE533" s="28" t="s">
        <v>93</v>
      </c>
      <c r="AF533" s="28"/>
      <c r="AG533" s="31"/>
      <c r="AH533" s="28" t="s">
        <v>91</v>
      </c>
      <c r="AI533" s="28"/>
      <c r="AJ533" s="31"/>
      <c r="AK533" s="31"/>
      <c r="AL533" s="28" t="s">
        <v>91</v>
      </c>
      <c r="AM533" s="30"/>
    </row>
    <row r="534" spans="1:39" ht="26.25" customHeight="1" x14ac:dyDescent="0.2">
      <c r="A534" s="29">
        <v>44722.873690173612</v>
      </c>
      <c r="B534" s="26" t="s">
        <v>2487</v>
      </c>
      <c r="C534" s="26" t="s">
        <v>2488</v>
      </c>
      <c r="D534" s="26" t="s">
        <v>2489</v>
      </c>
      <c r="E534" s="26" t="s">
        <v>119</v>
      </c>
      <c r="F534" s="26">
        <v>79848201</v>
      </c>
      <c r="G534" s="26" t="s">
        <v>451</v>
      </c>
      <c r="H534" s="26" t="s">
        <v>761</v>
      </c>
      <c r="I534" s="26" t="s">
        <v>2490</v>
      </c>
      <c r="J534" s="28" t="s">
        <v>91</v>
      </c>
      <c r="K534" s="28"/>
      <c r="L534" s="26" t="s">
        <v>92</v>
      </c>
      <c r="M534" s="28" t="s">
        <v>93</v>
      </c>
      <c r="N534" s="28"/>
      <c r="O534" s="30"/>
      <c r="P534" s="26" t="s">
        <v>104</v>
      </c>
      <c r="Q534" s="30"/>
      <c r="R534" s="28"/>
      <c r="S534" s="28"/>
      <c r="T534" s="28"/>
      <c r="U534" s="28">
        <v>5</v>
      </c>
      <c r="V534" s="28" t="s">
        <v>93</v>
      </c>
      <c r="W534" s="28"/>
      <c r="X534" s="28" t="s">
        <v>95</v>
      </c>
      <c r="Y534" s="31"/>
      <c r="Z534" s="28" t="s">
        <v>91</v>
      </c>
      <c r="AA534" s="28"/>
      <c r="AB534" s="28" t="s">
        <v>93</v>
      </c>
      <c r="AC534" s="28"/>
      <c r="AD534" s="28"/>
      <c r="AE534" s="28" t="s">
        <v>93</v>
      </c>
      <c r="AF534" s="28"/>
      <c r="AG534" s="31"/>
      <c r="AH534" s="28"/>
      <c r="AI534" s="28" t="s">
        <v>92</v>
      </c>
      <c r="AJ534" s="28" t="s">
        <v>1860</v>
      </c>
      <c r="AK534" s="28" t="s">
        <v>2491</v>
      </c>
      <c r="AL534" s="28" t="s">
        <v>91</v>
      </c>
      <c r="AM534" s="30"/>
    </row>
    <row r="535" spans="1:39" ht="26.25" customHeight="1" x14ac:dyDescent="0.2">
      <c r="A535" s="29">
        <v>44722.874762037041</v>
      </c>
      <c r="B535" s="26" t="s">
        <v>2414</v>
      </c>
      <c r="C535" s="26" t="s">
        <v>2415</v>
      </c>
      <c r="D535" s="26" t="s">
        <v>1264</v>
      </c>
      <c r="E535" s="26" t="s">
        <v>87</v>
      </c>
      <c r="F535" s="26">
        <v>1070018976</v>
      </c>
      <c r="G535" s="26" t="s">
        <v>351</v>
      </c>
      <c r="H535" s="26" t="s">
        <v>2492</v>
      </c>
      <c r="I535" s="26" t="s">
        <v>1631</v>
      </c>
      <c r="J535" s="28" t="s">
        <v>91</v>
      </c>
      <c r="K535" s="28"/>
      <c r="L535" s="26" t="s">
        <v>92</v>
      </c>
      <c r="M535" s="28" t="s">
        <v>93</v>
      </c>
      <c r="N535" s="28"/>
      <c r="O535" s="30"/>
      <c r="P535" s="26" t="s">
        <v>94</v>
      </c>
      <c r="Q535" s="30"/>
      <c r="R535" s="28"/>
      <c r="S535" s="28"/>
      <c r="T535" s="28">
        <v>4</v>
      </c>
      <c r="U535" s="28"/>
      <c r="V535" s="28" t="s">
        <v>93</v>
      </c>
      <c r="W535" s="28"/>
      <c r="X535" s="28" t="s">
        <v>95</v>
      </c>
      <c r="Y535" s="31"/>
      <c r="Z535" s="28" t="s">
        <v>91</v>
      </c>
      <c r="AA535" s="28"/>
      <c r="AB535" s="28" t="s">
        <v>93</v>
      </c>
      <c r="AC535" s="28"/>
      <c r="AD535" s="28"/>
      <c r="AE535" s="28" t="s">
        <v>93</v>
      </c>
      <c r="AF535" s="28"/>
      <c r="AG535" s="31"/>
      <c r="AH535" s="28" t="s">
        <v>91</v>
      </c>
      <c r="AI535" s="28"/>
      <c r="AJ535" s="31"/>
      <c r="AK535" s="31"/>
      <c r="AL535" s="28" t="s">
        <v>91</v>
      </c>
      <c r="AM535" s="30"/>
    </row>
    <row r="536" spans="1:39" ht="26.25" customHeight="1" x14ac:dyDescent="0.2">
      <c r="A536" s="29">
        <v>44722.875158750001</v>
      </c>
      <c r="B536" s="26" t="s">
        <v>2481</v>
      </c>
      <c r="C536" s="26" t="s">
        <v>2482</v>
      </c>
      <c r="D536" s="26" t="s">
        <v>2493</v>
      </c>
      <c r="E536" s="26" t="s">
        <v>99</v>
      </c>
      <c r="F536" s="26">
        <v>1027284875</v>
      </c>
      <c r="G536" s="26" t="s">
        <v>369</v>
      </c>
      <c r="H536" s="26" t="s">
        <v>2494</v>
      </c>
      <c r="I536" s="26" t="s">
        <v>2495</v>
      </c>
      <c r="J536" s="28" t="s">
        <v>91</v>
      </c>
      <c r="K536" s="28"/>
      <c r="L536" s="26" t="s">
        <v>2496</v>
      </c>
      <c r="M536" s="28" t="s">
        <v>93</v>
      </c>
      <c r="N536" s="28"/>
      <c r="O536" s="30"/>
      <c r="P536" s="26" t="s">
        <v>477</v>
      </c>
      <c r="Q536" s="30"/>
      <c r="R536" s="28"/>
      <c r="S536" s="28"/>
      <c r="T536" s="28">
        <v>4</v>
      </c>
      <c r="U536" s="28"/>
      <c r="V536" s="28" t="s">
        <v>93</v>
      </c>
      <c r="W536" s="28"/>
      <c r="X536" s="28" t="s">
        <v>95</v>
      </c>
      <c r="Y536" s="31"/>
      <c r="Z536" s="28" t="s">
        <v>91</v>
      </c>
      <c r="AA536" s="28"/>
      <c r="AB536" s="28" t="s">
        <v>93</v>
      </c>
      <c r="AC536" s="28"/>
      <c r="AD536" s="28"/>
      <c r="AE536" s="28" t="s">
        <v>93</v>
      </c>
      <c r="AF536" s="28"/>
      <c r="AG536" s="31"/>
      <c r="AH536" s="28" t="s">
        <v>91</v>
      </c>
      <c r="AI536" s="28"/>
      <c r="AJ536" s="31"/>
      <c r="AK536" s="31"/>
      <c r="AL536" s="28" t="s">
        <v>91</v>
      </c>
      <c r="AM536" s="30"/>
    </row>
    <row r="537" spans="1:39" ht="26.25" customHeight="1" x14ac:dyDescent="0.2">
      <c r="A537" s="29">
        <v>44722.878751840282</v>
      </c>
      <c r="B537" s="26" t="s">
        <v>2414</v>
      </c>
      <c r="C537" s="26" t="s">
        <v>2415</v>
      </c>
      <c r="D537" s="26" t="s">
        <v>2497</v>
      </c>
      <c r="E537" s="26" t="s">
        <v>99</v>
      </c>
      <c r="F537" s="26">
        <v>1072662064</v>
      </c>
      <c r="G537" s="26" t="s">
        <v>208</v>
      </c>
      <c r="H537" s="26" t="s">
        <v>2498</v>
      </c>
      <c r="I537" s="26" t="s">
        <v>726</v>
      </c>
      <c r="J537" s="28" t="s">
        <v>91</v>
      </c>
      <c r="K537" s="28"/>
      <c r="L537" s="26" t="s">
        <v>92</v>
      </c>
      <c r="M537" s="28" t="s">
        <v>93</v>
      </c>
      <c r="N537" s="28"/>
      <c r="O537" s="30"/>
      <c r="P537" s="26" t="s">
        <v>123</v>
      </c>
      <c r="Q537" s="30"/>
      <c r="R537" s="28"/>
      <c r="S537" s="28"/>
      <c r="T537" s="28">
        <v>4</v>
      </c>
      <c r="U537" s="28"/>
      <c r="V537" s="28" t="s">
        <v>93</v>
      </c>
      <c r="W537" s="28"/>
      <c r="X537" s="28" t="s">
        <v>95</v>
      </c>
      <c r="Y537" s="31"/>
      <c r="Z537" s="28" t="s">
        <v>91</v>
      </c>
      <c r="AA537" s="28"/>
      <c r="AB537" s="28" t="s">
        <v>93</v>
      </c>
      <c r="AC537" s="28"/>
      <c r="AD537" s="28"/>
      <c r="AE537" s="28" t="s">
        <v>93</v>
      </c>
      <c r="AF537" s="28"/>
      <c r="AG537" s="31"/>
      <c r="AH537" s="28" t="s">
        <v>91</v>
      </c>
      <c r="AI537" s="28"/>
      <c r="AJ537" s="31"/>
      <c r="AK537" s="31"/>
      <c r="AL537" s="28" t="s">
        <v>91</v>
      </c>
      <c r="AM537" s="30"/>
    </row>
    <row r="538" spans="1:39" ht="26.25" customHeight="1" x14ac:dyDescent="0.2">
      <c r="A538" s="29">
        <v>44722.879467662038</v>
      </c>
      <c r="B538" s="26" t="s">
        <v>2499</v>
      </c>
      <c r="C538" s="26" t="s">
        <v>2500</v>
      </c>
      <c r="D538" s="26" t="s">
        <v>219</v>
      </c>
      <c r="E538" s="26" t="s">
        <v>99</v>
      </c>
      <c r="F538" s="26">
        <v>1033107493</v>
      </c>
      <c r="G538" s="26" t="s">
        <v>127</v>
      </c>
      <c r="H538" s="26" t="s">
        <v>2501</v>
      </c>
      <c r="I538" s="26" t="s">
        <v>2502</v>
      </c>
      <c r="J538" s="28" t="s">
        <v>91</v>
      </c>
      <c r="K538" s="28"/>
      <c r="L538" s="26" t="s">
        <v>92</v>
      </c>
      <c r="M538" s="28" t="s">
        <v>93</v>
      </c>
      <c r="N538" s="28"/>
      <c r="O538" s="30"/>
      <c r="P538" s="26" t="s">
        <v>104</v>
      </c>
      <c r="Q538" s="30"/>
      <c r="R538" s="28"/>
      <c r="S538" s="28"/>
      <c r="T538" s="28"/>
      <c r="U538" s="28">
        <v>5</v>
      </c>
      <c r="V538" s="28" t="s">
        <v>93</v>
      </c>
      <c r="W538" s="28"/>
      <c r="X538" s="28" t="s">
        <v>95</v>
      </c>
      <c r="Y538" s="31"/>
      <c r="Z538" s="28" t="s">
        <v>91</v>
      </c>
      <c r="AA538" s="28"/>
      <c r="AB538" s="28" t="s">
        <v>93</v>
      </c>
      <c r="AC538" s="28"/>
      <c r="AD538" s="28"/>
      <c r="AE538" s="28" t="s">
        <v>93</v>
      </c>
      <c r="AF538" s="28"/>
      <c r="AG538" s="31"/>
      <c r="AH538" s="28" t="s">
        <v>91</v>
      </c>
      <c r="AI538" s="28"/>
      <c r="AJ538" s="31"/>
      <c r="AK538" s="31"/>
      <c r="AL538" s="28" t="s">
        <v>91</v>
      </c>
      <c r="AM538" s="30"/>
    </row>
    <row r="539" spans="1:39" ht="26.25" customHeight="1" x14ac:dyDescent="0.2">
      <c r="A539" s="29">
        <v>44722.883060219909</v>
      </c>
      <c r="B539" s="26" t="s">
        <v>2503</v>
      </c>
      <c r="C539" s="26" t="s">
        <v>2504</v>
      </c>
      <c r="D539" s="26" t="s">
        <v>2505</v>
      </c>
      <c r="E539" s="26" t="s">
        <v>87</v>
      </c>
      <c r="F539" s="26">
        <v>1010847250</v>
      </c>
      <c r="G539" s="26" t="s">
        <v>140</v>
      </c>
      <c r="H539" s="26" t="s">
        <v>1573</v>
      </c>
      <c r="I539" s="26" t="s">
        <v>1592</v>
      </c>
      <c r="J539" s="28" t="s">
        <v>91</v>
      </c>
      <c r="K539" s="28"/>
      <c r="L539" s="26" t="s">
        <v>242</v>
      </c>
      <c r="M539" s="28" t="s">
        <v>93</v>
      </c>
      <c r="N539" s="28"/>
      <c r="O539" s="30"/>
      <c r="P539" s="26" t="s">
        <v>1564</v>
      </c>
      <c r="Q539" s="30"/>
      <c r="R539" s="28"/>
      <c r="S539" s="28"/>
      <c r="T539" s="28"/>
      <c r="U539" s="28">
        <v>5</v>
      </c>
      <c r="V539" s="28" t="s">
        <v>93</v>
      </c>
      <c r="W539" s="28"/>
      <c r="X539" s="28" t="s">
        <v>95</v>
      </c>
      <c r="Y539" s="31"/>
      <c r="Z539" s="28" t="s">
        <v>91</v>
      </c>
      <c r="AA539" s="28"/>
      <c r="AB539" s="28"/>
      <c r="AC539" s="28"/>
      <c r="AD539" s="28" t="s">
        <v>83</v>
      </c>
      <c r="AE539" s="28" t="s">
        <v>93</v>
      </c>
      <c r="AF539" s="28"/>
      <c r="AG539" s="31"/>
      <c r="AH539" s="28" t="s">
        <v>91</v>
      </c>
      <c r="AI539" s="28"/>
      <c r="AJ539" s="31"/>
      <c r="AK539" s="31"/>
      <c r="AL539" s="28" t="s">
        <v>91</v>
      </c>
      <c r="AM539" s="30"/>
    </row>
    <row r="540" spans="1:39" ht="26.25" customHeight="1" x14ac:dyDescent="0.2">
      <c r="A540" s="29">
        <v>44722.883169768524</v>
      </c>
      <c r="B540" s="26" t="s">
        <v>2414</v>
      </c>
      <c r="C540" s="26" t="s">
        <v>2415</v>
      </c>
      <c r="D540" s="26" t="s">
        <v>2506</v>
      </c>
      <c r="E540" s="26" t="s">
        <v>99</v>
      </c>
      <c r="F540" s="26">
        <v>1072655023</v>
      </c>
      <c r="G540" s="26" t="s">
        <v>108</v>
      </c>
      <c r="H540" s="26" t="s">
        <v>2507</v>
      </c>
      <c r="I540" s="26" t="s">
        <v>2250</v>
      </c>
      <c r="J540" s="28" t="s">
        <v>91</v>
      </c>
      <c r="K540" s="28"/>
      <c r="L540" s="26" t="s">
        <v>92</v>
      </c>
      <c r="M540" s="28" t="s">
        <v>93</v>
      </c>
      <c r="N540" s="28"/>
      <c r="O540" s="30"/>
      <c r="P540" s="26" t="s">
        <v>94</v>
      </c>
      <c r="Q540" s="30"/>
      <c r="R540" s="28"/>
      <c r="S540" s="28"/>
      <c r="T540" s="28">
        <v>4</v>
      </c>
      <c r="U540" s="28"/>
      <c r="V540" s="28" t="s">
        <v>93</v>
      </c>
      <c r="W540" s="28"/>
      <c r="X540" s="28" t="s">
        <v>95</v>
      </c>
      <c r="Y540" s="31"/>
      <c r="Z540" s="28" t="s">
        <v>91</v>
      </c>
      <c r="AA540" s="28"/>
      <c r="AB540" s="28" t="s">
        <v>93</v>
      </c>
      <c r="AC540" s="28"/>
      <c r="AD540" s="28"/>
      <c r="AE540" s="28" t="s">
        <v>93</v>
      </c>
      <c r="AF540" s="28"/>
      <c r="AG540" s="31"/>
      <c r="AH540" s="28"/>
      <c r="AI540" s="28" t="s">
        <v>92</v>
      </c>
      <c r="AJ540" s="28" t="s">
        <v>320</v>
      </c>
      <c r="AK540" s="28" t="s">
        <v>401</v>
      </c>
      <c r="AL540" s="28" t="s">
        <v>91</v>
      </c>
      <c r="AM540" s="30"/>
    </row>
    <row r="541" spans="1:39" ht="26.25" customHeight="1" x14ac:dyDescent="0.2">
      <c r="A541" s="29">
        <v>44722.883423356485</v>
      </c>
      <c r="B541" s="26" t="s">
        <v>2508</v>
      </c>
      <c r="C541" s="26" t="s">
        <v>2509</v>
      </c>
      <c r="D541" s="26" t="s">
        <v>2510</v>
      </c>
      <c r="E541" s="26" t="s">
        <v>99</v>
      </c>
      <c r="F541" s="26">
        <v>1011090237</v>
      </c>
      <c r="G541" s="26" t="s">
        <v>1874</v>
      </c>
      <c r="H541" s="26" t="s">
        <v>2511</v>
      </c>
      <c r="I541" s="26" t="s">
        <v>2512</v>
      </c>
      <c r="J541" s="28" t="s">
        <v>91</v>
      </c>
      <c r="K541" s="28"/>
      <c r="L541" s="26" t="s">
        <v>92</v>
      </c>
      <c r="M541" s="28" t="s">
        <v>93</v>
      </c>
      <c r="N541" s="28"/>
      <c r="O541" s="30"/>
      <c r="P541" s="26" t="s">
        <v>271</v>
      </c>
      <c r="Q541" s="30"/>
      <c r="R541" s="28"/>
      <c r="S541" s="28"/>
      <c r="T541" s="28">
        <v>4</v>
      </c>
      <c r="U541" s="28"/>
      <c r="V541" s="28" t="s">
        <v>93</v>
      </c>
      <c r="W541" s="28"/>
      <c r="X541" s="28" t="s">
        <v>95</v>
      </c>
      <c r="Y541" s="31"/>
      <c r="Z541" s="28" t="s">
        <v>91</v>
      </c>
      <c r="AA541" s="28"/>
      <c r="AB541" s="28" t="s">
        <v>93</v>
      </c>
      <c r="AC541" s="28"/>
      <c r="AD541" s="28"/>
      <c r="AE541" s="28" t="s">
        <v>93</v>
      </c>
      <c r="AF541" s="28"/>
      <c r="AG541" s="31"/>
      <c r="AH541" s="28" t="s">
        <v>91</v>
      </c>
      <c r="AI541" s="28"/>
      <c r="AJ541" s="31"/>
      <c r="AK541" s="31"/>
      <c r="AL541" s="28" t="s">
        <v>91</v>
      </c>
      <c r="AM541" s="30"/>
    </row>
    <row r="542" spans="1:39" ht="26.25" customHeight="1" x14ac:dyDescent="0.2">
      <c r="A542" s="29">
        <v>44722.884449791665</v>
      </c>
      <c r="B542" s="26" t="s">
        <v>2513</v>
      </c>
      <c r="C542" s="26" t="s">
        <v>2514</v>
      </c>
      <c r="D542" s="26" t="s">
        <v>2515</v>
      </c>
      <c r="E542" s="26" t="s">
        <v>99</v>
      </c>
      <c r="F542" s="26">
        <v>1070015133</v>
      </c>
      <c r="G542" s="26" t="s">
        <v>369</v>
      </c>
      <c r="H542" s="26" t="s">
        <v>2516</v>
      </c>
      <c r="I542" s="26" t="s">
        <v>2517</v>
      </c>
      <c r="J542" s="28" t="s">
        <v>91</v>
      </c>
      <c r="K542" s="28"/>
      <c r="L542" s="26" t="s">
        <v>242</v>
      </c>
      <c r="M542" s="28" t="s">
        <v>93</v>
      </c>
      <c r="N542" s="28"/>
      <c r="O542" s="30"/>
      <c r="P542" s="26" t="s">
        <v>198</v>
      </c>
      <c r="Q542" s="30"/>
      <c r="R542" s="28"/>
      <c r="S542" s="28"/>
      <c r="T542" s="28">
        <v>4</v>
      </c>
      <c r="U542" s="28"/>
      <c r="V542" s="28" t="s">
        <v>93</v>
      </c>
      <c r="W542" s="28"/>
      <c r="X542" s="28" t="s">
        <v>113</v>
      </c>
      <c r="Y542" s="31"/>
      <c r="Z542" s="28"/>
      <c r="AA542" s="28" t="s">
        <v>92</v>
      </c>
      <c r="AB542" s="28"/>
      <c r="AC542" s="28"/>
      <c r="AD542" s="28" t="s">
        <v>83</v>
      </c>
      <c r="AE542" s="28" t="s">
        <v>93</v>
      </c>
      <c r="AF542" s="28"/>
      <c r="AG542" s="31"/>
      <c r="AH542" s="28"/>
      <c r="AI542" s="28" t="s">
        <v>92</v>
      </c>
      <c r="AJ542" s="28" t="s">
        <v>157</v>
      </c>
      <c r="AK542" s="28" t="s">
        <v>2518</v>
      </c>
      <c r="AL542" s="28" t="s">
        <v>91</v>
      </c>
      <c r="AM542" s="30"/>
    </row>
    <row r="543" spans="1:39" ht="26.25" customHeight="1" x14ac:dyDescent="0.2">
      <c r="A543" s="29">
        <v>44722.886157847221</v>
      </c>
      <c r="B543" s="26" t="s">
        <v>2414</v>
      </c>
      <c r="C543" s="26" t="s">
        <v>2415</v>
      </c>
      <c r="D543" s="26" t="s">
        <v>2416</v>
      </c>
      <c r="E543" s="26" t="s">
        <v>99</v>
      </c>
      <c r="F543" s="26">
        <v>1072646091</v>
      </c>
      <c r="G543" s="26" t="s">
        <v>214</v>
      </c>
      <c r="H543" s="26" t="s">
        <v>2418</v>
      </c>
      <c r="I543" s="26" t="s">
        <v>216</v>
      </c>
      <c r="J543" s="28" t="s">
        <v>91</v>
      </c>
      <c r="K543" s="28"/>
      <c r="L543" s="26" t="s">
        <v>2519</v>
      </c>
      <c r="M543" s="28" t="s">
        <v>93</v>
      </c>
      <c r="N543" s="28"/>
      <c r="O543" s="30"/>
      <c r="P543" s="26" t="s">
        <v>104</v>
      </c>
      <c r="Q543" s="30"/>
      <c r="R543" s="28"/>
      <c r="S543" s="28"/>
      <c r="T543" s="28"/>
      <c r="U543" s="28">
        <v>5</v>
      </c>
      <c r="V543" s="28" t="s">
        <v>93</v>
      </c>
      <c r="W543" s="28"/>
      <c r="X543" s="28" t="s">
        <v>95</v>
      </c>
      <c r="Y543" s="31"/>
      <c r="Z543" s="28" t="s">
        <v>91</v>
      </c>
      <c r="AA543" s="28"/>
      <c r="AB543" s="28" t="s">
        <v>93</v>
      </c>
      <c r="AC543" s="28"/>
      <c r="AD543" s="28"/>
      <c r="AE543" s="28" t="s">
        <v>93</v>
      </c>
      <c r="AF543" s="28"/>
      <c r="AG543" s="31"/>
      <c r="AH543" s="28" t="s">
        <v>91</v>
      </c>
      <c r="AI543" s="28"/>
      <c r="AJ543" s="31"/>
      <c r="AK543" s="31"/>
      <c r="AL543" s="28" t="s">
        <v>91</v>
      </c>
      <c r="AM543" s="30"/>
    </row>
    <row r="544" spans="1:39" ht="26.25" customHeight="1" x14ac:dyDescent="0.2">
      <c r="A544" s="29">
        <v>44722.887832627312</v>
      </c>
      <c r="B544" s="26" t="s">
        <v>2520</v>
      </c>
      <c r="C544" s="26" t="s">
        <v>2521</v>
      </c>
      <c r="D544" s="26" t="s">
        <v>2522</v>
      </c>
      <c r="E544" s="26" t="s">
        <v>99</v>
      </c>
      <c r="F544" s="26">
        <v>1028494084</v>
      </c>
      <c r="G544" s="26" t="s">
        <v>208</v>
      </c>
      <c r="H544" s="26" t="s">
        <v>2523</v>
      </c>
      <c r="I544" s="26" t="s">
        <v>2524</v>
      </c>
      <c r="J544" s="28" t="s">
        <v>91</v>
      </c>
      <c r="K544" s="28"/>
      <c r="L544" s="26" t="s">
        <v>92</v>
      </c>
      <c r="M544" s="28" t="s">
        <v>93</v>
      </c>
      <c r="N544" s="28"/>
      <c r="O544" s="30"/>
      <c r="P544" s="26" t="s">
        <v>104</v>
      </c>
      <c r="Q544" s="30"/>
      <c r="R544" s="28"/>
      <c r="S544" s="28"/>
      <c r="T544" s="28"/>
      <c r="U544" s="28">
        <v>5</v>
      </c>
      <c r="V544" s="28" t="s">
        <v>93</v>
      </c>
      <c r="W544" s="28"/>
      <c r="X544" s="28" t="s">
        <v>95</v>
      </c>
      <c r="Y544" s="31"/>
      <c r="Z544" s="28" t="s">
        <v>91</v>
      </c>
      <c r="AA544" s="28"/>
      <c r="AB544" s="28" t="s">
        <v>93</v>
      </c>
      <c r="AC544" s="28"/>
      <c r="AD544" s="28"/>
      <c r="AE544" s="28" t="s">
        <v>93</v>
      </c>
      <c r="AF544" s="28"/>
      <c r="AG544" s="31"/>
      <c r="AH544" s="28" t="s">
        <v>91</v>
      </c>
      <c r="AI544" s="28"/>
      <c r="AJ544" s="31"/>
      <c r="AK544" s="31"/>
      <c r="AL544" s="28" t="s">
        <v>91</v>
      </c>
      <c r="AM544" s="30"/>
    </row>
    <row r="545" spans="1:39" ht="26.25" customHeight="1" x14ac:dyDescent="0.2">
      <c r="A545" s="29">
        <v>44722.888787488424</v>
      </c>
      <c r="B545" s="26" t="s">
        <v>2525</v>
      </c>
      <c r="C545" s="26" t="s">
        <v>2526</v>
      </c>
      <c r="D545" s="26" t="s">
        <v>1299</v>
      </c>
      <c r="E545" s="26" t="s">
        <v>87</v>
      </c>
      <c r="F545" s="26">
        <v>1141135730</v>
      </c>
      <c r="G545" s="26" t="s">
        <v>140</v>
      </c>
      <c r="H545" s="26" t="s">
        <v>89</v>
      </c>
      <c r="I545" s="26" t="s">
        <v>2527</v>
      </c>
      <c r="J545" s="28" t="s">
        <v>91</v>
      </c>
      <c r="K545" s="28"/>
      <c r="L545" s="26" t="s">
        <v>2528</v>
      </c>
      <c r="M545" s="28"/>
      <c r="N545" s="28" t="s">
        <v>92</v>
      </c>
      <c r="O545" s="26" t="s">
        <v>2529</v>
      </c>
      <c r="P545" s="26" t="s">
        <v>104</v>
      </c>
      <c r="Q545" s="30"/>
      <c r="R545" s="28"/>
      <c r="S545" s="28"/>
      <c r="T545" s="28">
        <v>4</v>
      </c>
      <c r="U545" s="28"/>
      <c r="V545" s="28" t="s">
        <v>93</v>
      </c>
      <c r="W545" s="28"/>
      <c r="X545" s="28" t="s">
        <v>95</v>
      </c>
      <c r="Y545" s="31"/>
      <c r="Z545" s="28" t="s">
        <v>91</v>
      </c>
      <c r="AA545" s="28"/>
      <c r="AB545" s="28" t="s">
        <v>93</v>
      </c>
      <c r="AC545" s="28"/>
      <c r="AD545" s="28"/>
      <c r="AE545" s="28" t="s">
        <v>93</v>
      </c>
      <c r="AF545" s="28"/>
      <c r="AG545" s="31"/>
      <c r="AH545" s="28" t="s">
        <v>91</v>
      </c>
      <c r="AI545" s="28"/>
      <c r="AJ545" s="31"/>
      <c r="AK545" s="31"/>
      <c r="AL545" s="28" t="s">
        <v>91</v>
      </c>
      <c r="AM545" s="30"/>
    </row>
    <row r="546" spans="1:39" ht="26.25" customHeight="1" x14ac:dyDescent="0.2">
      <c r="A546" s="29">
        <v>44722.890272222226</v>
      </c>
      <c r="B546" s="26" t="s">
        <v>2525</v>
      </c>
      <c r="C546" s="26" t="s">
        <v>2530</v>
      </c>
      <c r="D546" s="26" t="s">
        <v>1425</v>
      </c>
      <c r="E546" s="26" t="s">
        <v>99</v>
      </c>
      <c r="F546" s="26">
        <v>1141131556</v>
      </c>
      <c r="G546" s="26" t="s">
        <v>396</v>
      </c>
      <c r="H546" s="26" t="s">
        <v>2531</v>
      </c>
      <c r="I546" s="26" t="s">
        <v>2317</v>
      </c>
      <c r="J546" s="28" t="s">
        <v>91</v>
      </c>
      <c r="K546" s="28"/>
      <c r="L546" s="26" t="s">
        <v>2532</v>
      </c>
      <c r="M546" s="28"/>
      <c r="N546" s="28" t="s">
        <v>92</v>
      </c>
      <c r="O546" s="26" t="s">
        <v>2533</v>
      </c>
      <c r="P546" s="26" t="s">
        <v>104</v>
      </c>
      <c r="Q546" s="30"/>
      <c r="R546" s="28"/>
      <c r="S546" s="28"/>
      <c r="T546" s="28"/>
      <c r="U546" s="28">
        <v>5</v>
      </c>
      <c r="V546" s="28" t="s">
        <v>93</v>
      </c>
      <c r="W546" s="28"/>
      <c r="X546" s="28" t="s">
        <v>95</v>
      </c>
      <c r="Y546" s="31"/>
      <c r="Z546" s="28" t="s">
        <v>91</v>
      </c>
      <c r="AA546" s="28"/>
      <c r="AB546" s="28" t="s">
        <v>93</v>
      </c>
      <c r="AC546" s="28"/>
      <c r="AD546" s="28"/>
      <c r="AE546" s="28" t="s">
        <v>93</v>
      </c>
      <c r="AF546" s="28"/>
      <c r="AG546" s="31"/>
      <c r="AH546" s="28" t="s">
        <v>91</v>
      </c>
      <c r="AI546" s="28"/>
      <c r="AJ546" s="31"/>
      <c r="AK546" s="31"/>
      <c r="AL546" s="28" t="s">
        <v>91</v>
      </c>
      <c r="AM546" s="30"/>
    </row>
    <row r="547" spans="1:39" ht="26.25" customHeight="1" x14ac:dyDescent="0.2">
      <c r="A547" s="29">
        <v>44722.892843287038</v>
      </c>
      <c r="B547" s="26" t="s">
        <v>2534</v>
      </c>
      <c r="C547" s="26" t="s">
        <v>2535</v>
      </c>
      <c r="D547" s="26" t="s">
        <v>2536</v>
      </c>
      <c r="E547" s="26" t="s">
        <v>99</v>
      </c>
      <c r="F547" s="26">
        <v>1012920348</v>
      </c>
      <c r="G547" s="26" t="s">
        <v>127</v>
      </c>
      <c r="H547" s="26" t="s">
        <v>228</v>
      </c>
      <c r="I547" s="26" t="s">
        <v>363</v>
      </c>
      <c r="J547" s="28" t="s">
        <v>91</v>
      </c>
      <c r="K547" s="28"/>
      <c r="L547" s="26" t="s">
        <v>92</v>
      </c>
      <c r="M547" s="28" t="s">
        <v>93</v>
      </c>
      <c r="N547" s="28"/>
      <c r="O547" s="30"/>
      <c r="P547" s="26" t="s">
        <v>104</v>
      </c>
      <c r="Q547" s="30"/>
      <c r="R547" s="28"/>
      <c r="S547" s="28"/>
      <c r="T547" s="28"/>
      <c r="U547" s="28">
        <v>5</v>
      </c>
      <c r="V547" s="28" t="s">
        <v>93</v>
      </c>
      <c r="W547" s="28"/>
      <c r="X547" s="28" t="s">
        <v>95</v>
      </c>
      <c r="Y547" s="31"/>
      <c r="Z547" s="28" t="s">
        <v>91</v>
      </c>
      <c r="AA547" s="28"/>
      <c r="AB547" s="28" t="s">
        <v>93</v>
      </c>
      <c r="AC547" s="28"/>
      <c r="AD547" s="28"/>
      <c r="AE547" s="28" t="s">
        <v>93</v>
      </c>
      <c r="AF547" s="28"/>
      <c r="AG547" s="31"/>
      <c r="AH547" s="28"/>
      <c r="AI547" s="28" t="s">
        <v>92</v>
      </c>
      <c r="AJ547" s="28" t="s">
        <v>1985</v>
      </c>
      <c r="AK547" s="28" t="s">
        <v>166</v>
      </c>
      <c r="AL547" s="28" t="s">
        <v>91</v>
      </c>
      <c r="AM547" s="30"/>
    </row>
    <row r="548" spans="1:39" ht="26.25" customHeight="1" x14ac:dyDescent="0.2">
      <c r="A548" s="29">
        <v>44722.894188391205</v>
      </c>
      <c r="B548" s="26" t="s">
        <v>2537</v>
      </c>
      <c r="C548" s="26" t="s">
        <v>2538</v>
      </c>
      <c r="D548" s="26" t="s">
        <v>2539</v>
      </c>
      <c r="E548" s="26" t="s">
        <v>99</v>
      </c>
      <c r="F548" s="26">
        <v>1070012814</v>
      </c>
      <c r="G548" s="26" t="s">
        <v>153</v>
      </c>
      <c r="H548" s="26" t="s">
        <v>839</v>
      </c>
      <c r="I548" s="26" t="s">
        <v>968</v>
      </c>
      <c r="J548" s="28" t="s">
        <v>91</v>
      </c>
      <c r="K548" s="28"/>
      <c r="L548" s="26" t="s">
        <v>602</v>
      </c>
      <c r="M548" s="28" t="s">
        <v>93</v>
      </c>
      <c r="N548" s="28"/>
      <c r="O548" s="30"/>
      <c r="P548" s="26" t="s">
        <v>104</v>
      </c>
      <c r="Q548" s="30"/>
      <c r="R548" s="28"/>
      <c r="S548" s="28"/>
      <c r="T548" s="28"/>
      <c r="U548" s="28">
        <v>5</v>
      </c>
      <c r="V548" s="28" t="s">
        <v>93</v>
      </c>
      <c r="W548" s="28"/>
      <c r="X548" s="28" t="s">
        <v>95</v>
      </c>
      <c r="Y548" s="31"/>
      <c r="Z548" s="28" t="s">
        <v>91</v>
      </c>
      <c r="AA548" s="28"/>
      <c r="AB548" s="28" t="s">
        <v>93</v>
      </c>
      <c r="AC548" s="28"/>
      <c r="AD548" s="28"/>
      <c r="AE548" s="28" t="s">
        <v>93</v>
      </c>
      <c r="AF548" s="28"/>
      <c r="AG548" s="31"/>
      <c r="AH548" s="28" t="s">
        <v>91</v>
      </c>
      <c r="AI548" s="28"/>
      <c r="AJ548" s="31"/>
      <c r="AK548" s="31"/>
      <c r="AL548" s="28" t="s">
        <v>91</v>
      </c>
      <c r="AM548" s="30"/>
    </row>
    <row r="549" spans="1:39" ht="26.25" customHeight="1" x14ac:dyDescent="0.2">
      <c r="A549" s="29">
        <v>44722.895586921295</v>
      </c>
      <c r="B549" s="26" t="s">
        <v>2105</v>
      </c>
      <c r="C549" s="26" t="s">
        <v>2106</v>
      </c>
      <c r="D549" s="26" t="s">
        <v>86</v>
      </c>
      <c r="E549" s="26" t="s">
        <v>99</v>
      </c>
      <c r="F549" s="26">
        <v>1145926935</v>
      </c>
      <c r="G549" s="26" t="s">
        <v>127</v>
      </c>
      <c r="H549" s="26">
        <v>2010</v>
      </c>
      <c r="I549" s="26" t="s">
        <v>1394</v>
      </c>
      <c r="J549" s="28"/>
      <c r="K549" s="28" t="s">
        <v>92</v>
      </c>
      <c r="L549" s="26" t="s">
        <v>2540</v>
      </c>
      <c r="M549" s="28"/>
      <c r="N549" s="28" t="s">
        <v>92</v>
      </c>
      <c r="O549" s="26" t="s">
        <v>2541</v>
      </c>
      <c r="P549" s="26" t="s">
        <v>94</v>
      </c>
      <c r="Q549" s="30"/>
      <c r="R549" s="28"/>
      <c r="S549" s="28"/>
      <c r="T549" s="28"/>
      <c r="U549" s="28">
        <v>5</v>
      </c>
      <c r="V549" s="28" t="s">
        <v>93</v>
      </c>
      <c r="W549" s="28"/>
      <c r="X549" s="28" t="s">
        <v>95</v>
      </c>
      <c r="Y549" s="31"/>
      <c r="Z549" s="28" t="s">
        <v>91</v>
      </c>
      <c r="AA549" s="28"/>
      <c r="AB549" s="28"/>
      <c r="AC549" s="28"/>
      <c r="AD549" s="28" t="s">
        <v>83</v>
      </c>
      <c r="AE549" s="28" t="s">
        <v>93</v>
      </c>
      <c r="AF549" s="28"/>
      <c r="AG549" s="31"/>
      <c r="AH549" s="28" t="s">
        <v>91</v>
      </c>
      <c r="AI549" s="28"/>
      <c r="AJ549" s="31"/>
      <c r="AK549" s="31"/>
      <c r="AL549" s="28" t="s">
        <v>91</v>
      </c>
      <c r="AM549" s="30"/>
    </row>
    <row r="550" spans="1:39" ht="26.25" customHeight="1" x14ac:dyDescent="0.2">
      <c r="A550" s="29">
        <v>44722.896959189813</v>
      </c>
      <c r="B550" s="26" t="s">
        <v>2542</v>
      </c>
      <c r="C550" s="26" t="s">
        <v>2543</v>
      </c>
      <c r="D550" s="26" t="s">
        <v>2544</v>
      </c>
      <c r="E550" s="26" t="s">
        <v>99</v>
      </c>
      <c r="F550" s="26">
        <v>1070009385</v>
      </c>
      <c r="G550" s="26" t="s">
        <v>2226</v>
      </c>
      <c r="H550" s="26" t="s">
        <v>2545</v>
      </c>
      <c r="I550" s="26" t="s">
        <v>2546</v>
      </c>
      <c r="J550" s="28" t="s">
        <v>91</v>
      </c>
      <c r="K550" s="28"/>
      <c r="L550" s="26" t="s">
        <v>230</v>
      </c>
      <c r="M550" s="28" t="s">
        <v>93</v>
      </c>
      <c r="N550" s="28"/>
      <c r="O550" s="30"/>
      <c r="P550" s="26" t="s">
        <v>104</v>
      </c>
      <c r="Q550" s="30"/>
      <c r="R550" s="28"/>
      <c r="S550" s="28"/>
      <c r="T550" s="28"/>
      <c r="U550" s="28">
        <v>5</v>
      </c>
      <c r="V550" s="28" t="s">
        <v>93</v>
      </c>
      <c r="W550" s="28"/>
      <c r="X550" s="28" t="s">
        <v>95</v>
      </c>
      <c r="Y550" s="31"/>
      <c r="Z550" s="28" t="s">
        <v>91</v>
      </c>
      <c r="AA550" s="28"/>
      <c r="AB550" s="28" t="s">
        <v>93</v>
      </c>
      <c r="AC550" s="28"/>
      <c r="AD550" s="28"/>
      <c r="AE550" s="28" t="s">
        <v>93</v>
      </c>
      <c r="AF550" s="28"/>
      <c r="AG550" s="31"/>
      <c r="AH550" s="28" t="s">
        <v>91</v>
      </c>
      <c r="AI550" s="28"/>
      <c r="AJ550" s="31"/>
      <c r="AK550" s="31"/>
      <c r="AL550" s="28" t="s">
        <v>91</v>
      </c>
      <c r="AM550" s="30"/>
    </row>
    <row r="551" spans="1:39" ht="26.25" customHeight="1" x14ac:dyDescent="0.2">
      <c r="A551" s="29">
        <v>44722.897539490739</v>
      </c>
      <c r="B551" s="26" t="s">
        <v>2547</v>
      </c>
      <c r="C551" s="26" t="s">
        <v>2548</v>
      </c>
      <c r="D551" s="26" t="s">
        <v>1617</v>
      </c>
      <c r="E551" s="26" t="s">
        <v>87</v>
      </c>
      <c r="F551" s="26">
        <v>1070023973</v>
      </c>
      <c r="G551" s="26" t="s">
        <v>351</v>
      </c>
      <c r="H551" s="26" t="s">
        <v>2549</v>
      </c>
      <c r="I551" s="26" t="s">
        <v>2091</v>
      </c>
      <c r="J551" s="28" t="s">
        <v>91</v>
      </c>
      <c r="K551" s="28"/>
      <c r="L551" s="26" t="s">
        <v>149</v>
      </c>
      <c r="M551" s="28" t="s">
        <v>93</v>
      </c>
      <c r="N551" s="28"/>
      <c r="O551" s="30"/>
      <c r="P551" s="26" t="s">
        <v>554</v>
      </c>
      <c r="Q551" s="30"/>
      <c r="R551" s="28"/>
      <c r="S551" s="28"/>
      <c r="T551" s="28"/>
      <c r="U551" s="28">
        <v>5</v>
      </c>
      <c r="V551" s="28" t="s">
        <v>93</v>
      </c>
      <c r="W551" s="28"/>
      <c r="X551" s="28" t="s">
        <v>95</v>
      </c>
      <c r="Y551" s="31"/>
      <c r="Z551" s="28" t="s">
        <v>91</v>
      </c>
      <c r="AA551" s="28"/>
      <c r="AB551" s="28" t="s">
        <v>93</v>
      </c>
      <c r="AC551" s="28"/>
      <c r="AD551" s="28"/>
      <c r="AE551" s="28" t="s">
        <v>93</v>
      </c>
      <c r="AF551" s="28"/>
      <c r="AG551" s="31"/>
      <c r="AH551" s="28" t="s">
        <v>91</v>
      </c>
      <c r="AI551" s="28"/>
      <c r="AJ551" s="31"/>
      <c r="AK551" s="31"/>
      <c r="AL551" s="28" t="s">
        <v>91</v>
      </c>
      <c r="AM551" s="30"/>
    </row>
    <row r="552" spans="1:39" ht="26.25" customHeight="1" x14ac:dyDescent="0.2">
      <c r="A552" s="29">
        <v>44722.899119166672</v>
      </c>
      <c r="B552" s="26" t="s">
        <v>2550</v>
      </c>
      <c r="C552" s="26" t="s">
        <v>2551</v>
      </c>
      <c r="D552" s="26" t="s">
        <v>2552</v>
      </c>
      <c r="E552" s="26" t="s">
        <v>99</v>
      </c>
      <c r="F552" s="26">
        <v>1014741230</v>
      </c>
      <c r="G552" s="26" t="s">
        <v>127</v>
      </c>
      <c r="H552" s="26" t="s">
        <v>2553</v>
      </c>
      <c r="I552" s="26" t="s">
        <v>658</v>
      </c>
      <c r="J552" s="28" t="s">
        <v>91</v>
      </c>
      <c r="K552" s="28"/>
      <c r="L552" s="26" t="s">
        <v>92</v>
      </c>
      <c r="M552" s="28" t="s">
        <v>93</v>
      </c>
      <c r="N552" s="28"/>
      <c r="O552" s="30"/>
      <c r="P552" s="26" t="s">
        <v>104</v>
      </c>
      <c r="Q552" s="30"/>
      <c r="R552" s="28"/>
      <c r="S552" s="28"/>
      <c r="T552" s="28">
        <v>4</v>
      </c>
      <c r="U552" s="28"/>
      <c r="V552" s="28" t="s">
        <v>93</v>
      </c>
      <c r="W552" s="28"/>
      <c r="X552" s="28" t="s">
        <v>95</v>
      </c>
      <c r="Y552" s="31"/>
      <c r="Z552" s="28" t="s">
        <v>91</v>
      </c>
      <c r="AA552" s="28"/>
      <c r="AB552" s="28" t="s">
        <v>93</v>
      </c>
      <c r="AC552" s="28"/>
      <c r="AD552" s="28"/>
      <c r="AE552" s="28" t="s">
        <v>93</v>
      </c>
      <c r="AF552" s="28"/>
      <c r="AG552" s="31"/>
      <c r="AH552" s="28" t="s">
        <v>91</v>
      </c>
      <c r="AI552" s="28"/>
      <c r="AJ552" s="31"/>
      <c r="AK552" s="31"/>
      <c r="AL552" s="28" t="s">
        <v>91</v>
      </c>
      <c r="AM552" s="30"/>
    </row>
    <row r="553" spans="1:39" ht="26.25" customHeight="1" x14ac:dyDescent="0.2">
      <c r="A553" s="29">
        <v>44722.900501099539</v>
      </c>
      <c r="B553" s="26" t="s">
        <v>2554</v>
      </c>
      <c r="C553" s="26" t="s">
        <v>2555</v>
      </c>
      <c r="D553" s="26" t="s">
        <v>2556</v>
      </c>
      <c r="E553" s="26" t="s">
        <v>99</v>
      </c>
      <c r="F553" s="26">
        <v>1073482271</v>
      </c>
      <c r="G553" s="26" t="s">
        <v>127</v>
      </c>
      <c r="H553" s="26" t="s">
        <v>215</v>
      </c>
      <c r="I553" s="26" t="s">
        <v>1081</v>
      </c>
      <c r="J553" s="28" t="s">
        <v>91</v>
      </c>
      <c r="K553" s="28"/>
      <c r="L553" s="26" t="s">
        <v>92</v>
      </c>
      <c r="M553" s="28" t="s">
        <v>93</v>
      </c>
      <c r="N553" s="28"/>
      <c r="O553" s="30"/>
      <c r="P553" s="26" t="s">
        <v>2408</v>
      </c>
      <c r="Q553" s="30"/>
      <c r="R553" s="28"/>
      <c r="S553" s="28"/>
      <c r="T553" s="28"/>
      <c r="U553" s="28">
        <v>5</v>
      </c>
      <c r="V553" s="28" t="s">
        <v>93</v>
      </c>
      <c r="W553" s="28"/>
      <c r="X553" s="28" t="s">
        <v>95</v>
      </c>
      <c r="Y553" s="31"/>
      <c r="Z553" s="28" t="s">
        <v>91</v>
      </c>
      <c r="AA553" s="28"/>
      <c r="AB553" s="28" t="s">
        <v>93</v>
      </c>
      <c r="AC553" s="28"/>
      <c r="AD553" s="28"/>
      <c r="AE553" s="28" t="s">
        <v>93</v>
      </c>
      <c r="AF553" s="28"/>
      <c r="AG553" s="31"/>
      <c r="AH553" s="28" t="s">
        <v>91</v>
      </c>
      <c r="AI553" s="28"/>
      <c r="AJ553" s="31"/>
      <c r="AK553" s="31"/>
      <c r="AL553" s="28" t="s">
        <v>91</v>
      </c>
      <c r="AM553" s="30"/>
    </row>
    <row r="554" spans="1:39" ht="26.25" customHeight="1" x14ac:dyDescent="0.2">
      <c r="A554" s="29">
        <v>44722.901307546301</v>
      </c>
      <c r="B554" s="26" t="s">
        <v>2557</v>
      </c>
      <c r="C554" s="26" t="s">
        <v>2558</v>
      </c>
      <c r="D554" s="26" t="s">
        <v>2559</v>
      </c>
      <c r="E554" s="26" t="s">
        <v>99</v>
      </c>
      <c r="F554" s="26">
        <v>1016599916</v>
      </c>
      <c r="G554" s="26" t="s">
        <v>127</v>
      </c>
      <c r="H554" s="26">
        <v>7</v>
      </c>
      <c r="I554" s="26" t="s">
        <v>658</v>
      </c>
      <c r="J554" s="28"/>
      <c r="K554" s="28" t="s">
        <v>92</v>
      </c>
      <c r="L554" s="26" t="s">
        <v>2560</v>
      </c>
      <c r="M554" s="28" t="s">
        <v>93</v>
      </c>
      <c r="N554" s="28"/>
      <c r="O554" s="30"/>
      <c r="P554" s="26" t="s">
        <v>94</v>
      </c>
      <c r="Q554" s="30"/>
      <c r="R554" s="28"/>
      <c r="S554" s="28"/>
      <c r="T554" s="28"/>
      <c r="U554" s="28">
        <v>5</v>
      </c>
      <c r="V554" s="28" t="s">
        <v>93</v>
      </c>
      <c r="W554" s="28"/>
      <c r="X554" s="28" t="s">
        <v>95</v>
      </c>
      <c r="Y554" s="31"/>
      <c r="Z554" s="28" t="s">
        <v>91</v>
      </c>
      <c r="AA554" s="28"/>
      <c r="AB554" s="28"/>
      <c r="AC554" s="28"/>
      <c r="AD554" s="28" t="s">
        <v>83</v>
      </c>
      <c r="AE554" s="28" t="s">
        <v>93</v>
      </c>
      <c r="AF554" s="28"/>
      <c r="AG554" s="31"/>
      <c r="AH554" s="28" t="s">
        <v>91</v>
      </c>
      <c r="AI554" s="28"/>
      <c r="AJ554" s="31"/>
      <c r="AK554" s="31"/>
      <c r="AL554" s="28" t="s">
        <v>91</v>
      </c>
      <c r="AM554" s="30"/>
    </row>
    <row r="555" spans="1:39" ht="26.25" customHeight="1" x14ac:dyDescent="0.2">
      <c r="A555" s="29">
        <v>44722.902507060186</v>
      </c>
      <c r="B555" s="26" t="s">
        <v>2550</v>
      </c>
      <c r="C555" s="26" t="s">
        <v>2551</v>
      </c>
      <c r="D555" s="26" t="s">
        <v>2561</v>
      </c>
      <c r="E555" s="26" t="s">
        <v>99</v>
      </c>
      <c r="F555" s="26">
        <v>1013263835</v>
      </c>
      <c r="G555" s="26" t="s">
        <v>612</v>
      </c>
      <c r="H555" s="26">
        <v>2007</v>
      </c>
      <c r="I555" s="26" t="s">
        <v>1978</v>
      </c>
      <c r="J555" s="28" t="s">
        <v>91</v>
      </c>
      <c r="K555" s="28"/>
      <c r="L555" s="26" t="s">
        <v>92</v>
      </c>
      <c r="M555" s="28" t="s">
        <v>93</v>
      </c>
      <c r="N555" s="28"/>
      <c r="O555" s="30"/>
      <c r="P555" s="26" t="s">
        <v>123</v>
      </c>
      <c r="Q555" s="30"/>
      <c r="R555" s="28"/>
      <c r="S555" s="28"/>
      <c r="T555" s="28"/>
      <c r="U555" s="28">
        <v>5</v>
      </c>
      <c r="V555" s="28" t="s">
        <v>93</v>
      </c>
      <c r="W555" s="28"/>
      <c r="X555" s="28" t="s">
        <v>95</v>
      </c>
      <c r="Y555" s="31"/>
      <c r="Z555" s="28" t="s">
        <v>91</v>
      </c>
      <c r="AA555" s="28"/>
      <c r="AB555" s="28" t="s">
        <v>93</v>
      </c>
      <c r="AC555" s="28"/>
      <c r="AD555" s="28"/>
      <c r="AE555" s="28" t="s">
        <v>93</v>
      </c>
      <c r="AF555" s="28"/>
      <c r="AG555" s="31"/>
      <c r="AH555" s="28" t="s">
        <v>91</v>
      </c>
      <c r="AI555" s="28"/>
      <c r="AJ555" s="31"/>
      <c r="AK555" s="31"/>
      <c r="AL555" s="28" t="s">
        <v>91</v>
      </c>
      <c r="AM555" s="30"/>
    </row>
    <row r="556" spans="1:39" ht="26.25" customHeight="1" x14ac:dyDescent="0.2">
      <c r="A556" s="29">
        <v>44722.903936215276</v>
      </c>
      <c r="B556" s="26" t="s">
        <v>2562</v>
      </c>
      <c r="C556" s="26" t="s">
        <v>2563</v>
      </c>
      <c r="D556" s="26" t="s">
        <v>2564</v>
      </c>
      <c r="E556" s="26" t="s">
        <v>99</v>
      </c>
      <c r="F556" s="26">
        <v>1034787658</v>
      </c>
      <c r="G556" s="26" t="s">
        <v>127</v>
      </c>
      <c r="H556" s="26" t="s">
        <v>546</v>
      </c>
      <c r="I556" s="26" t="s">
        <v>1092</v>
      </c>
      <c r="J556" s="28" t="s">
        <v>91</v>
      </c>
      <c r="K556" s="28"/>
      <c r="L556" s="26" t="s">
        <v>2565</v>
      </c>
      <c r="M556" s="28" t="s">
        <v>93</v>
      </c>
      <c r="N556" s="28"/>
      <c r="O556" s="30"/>
      <c r="P556" s="26" t="s">
        <v>104</v>
      </c>
      <c r="Q556" s="30"/>
      <c r="R556" s="28"/>
      <c r="S556" s="28"/>
      <c r="T556" s="28"/>
      <c r="U556" s="28">
        <v>5</v>
      </c>
      <c r="V556" s="28" t="s">
        <v>93</v>
      </c>
      <c r="W556" s="28"/>
      <c r="X556" s="28" t="s">
        <v>95</v>
      </c>
      <c r="Y556" s="31"/>
      <c r="Z556" s="28" t="s">
        <v>91</v>
      </c>
      <c r="AA556" s="28"/>
      <c r="AB556" s="28" t="s">
        <v>93</v>
      </c>
      <c r="AC556" s="28"/>
      <c r="AD556" s="28"/>
      <c r="AE556" s="28" t="s">
        <v>93</v>
      </c>
      <c r="AF556" s="28"/>
      <c r="AG556" s="31"/>
      <c r="AH556" s="28" t="s">
        <v>91</v>
      </c>
      <c r="AI556" s="28"/>
      <c r="AJ556" s="31"/>
      <c r="AK556" s="31"/>
      <c r="AL556" s="28" t="s">
        <v>91</v>
      </c>
      <c r="AM556" s="30"/>
    </row>
    <row r="557" spans="1:39" ht="26.25" customHeight="1" x14ac:dyDescent="0.2">
      <c r="A557" s="29">
        <v>44722.904620555557</v>
      </c>
      <c r="B557" s="26" t="s">
        <v>2566</v>
      </c>
      <c r="C557" s="26" t="s">
        <v>2567</v>
      </c>
      <c r="D557" s="26" t="s">
        <v>2568</v>
      </c>
      <c r="E557" s="26" t="s">
        <v>119</v>
      </c>
      <c r="F557" s="26">
        <v>41618014</v>
      </c>
      <c r="G557" s="26" t="s">
        <v>351</v>
      </c>
      <c r="H557" s="26" t="s">
        <v>2569</v>
      </c>
      <c r="I557" s="26" t="s">
        <v>2570</v>
      </c>
      <c r="J557" s="28" t="s">
        <v>91</v>
      </c>
      <c r="K557" s="28"/>
      <c r="L557" s="26" t="s">
        <v>149</v>
      </c>
      <c r="M557" s="28" t="s">
        <v>93</v>
      </c>
      <c r="N557" s="28"/>
      <c r="O557" s="30"/>
      <c r="P557" s="26" t="s">
        <v>224</v>
      </c>
      <c r="Q557" s="30"/>
      <c r="R557" s="28"/>
      <c r="S557" s="28"/>
      <c r="T557" s="28"/>
      <c r="U557" s="28">
        <v>5</v>
      </c>
      <c r="V557" s="28" t="s">
        <v>93</v>
      </c>
      <c r="W557" s="28"/>
      <c r="X557" s="28" t="s">
        <v>95</v>
      </c>
      <c r="Y557" s="31"/>
      <c r="Z557" s="28" t="s">
        <v>91</v>
      </c>
      <c r="AA557" s="28"/>
      <c r="AB557" s="28" t="s">
        <v>93</v>
      </c>
      <c r="AC557" s="28"/>
      <c r="AD557" s="28"/>
      <c r="AE557" s="28" t="s">
        <v>93</v>
      </c>
      <c r="AF557" s="28"/>
      <c r="AG557" s="31"/>
      <c r="AH557" s="28" t="s">
        <v>91</v>
      </c>
      <c r="AI557" s="28"/>
      <c r="AJ557" s="31"/>
      <c r="AK557" s="31"/>
      <c r="AL557" s="28" t="s">
        <v>91</v>
      </c>
      <c r="AM557" s="30"/>
    </row>
    <row r="558" spans="1:39" ht="26.25" customHeight="1" x14ac:dyDescent="0.2">
      <c r="A558" s="29">
        <v>44722.905183368057</v>
      </c>
      <c r="B558" s="26" t="s">
        <v>2571</v>
      </c>
      <c r="C558" s="26" t="s">
        <v>2572</v>
      </c>
      <c r="D558" s="26" t="s">
        <v>2225</v>
      </c>
      <c r="E558" s="26" t="s">
        <v>99</v>
      </c>
      <c r="F558" s="26">
        <v>1070009294</v>
      </c>
      <c r="G558" s="26" t="s">
        <v>127</v>
      </c>
      <c r="H558" s="26" t="s">
        <v>2573</v>
      </c>
      <c r="I558" s="26" t="s">
        <v>650</v>
      </c>
      <c r="J558" s="28" t="s">
        <v>91</v>
      </c>
      <c r="K558" s="28"/>
      <c r="L558" s="26" t="s">
        <v>2574</v>
      </c>
      <c r="M558" s="28" t="s">
        <v>93</v>
      </c>
      <c r="N558" s="28"/>
      <c r="O558" s="30"/>
      <c r="P558" s="26" t="s">
        <v>104</v>
      </c>
      <c r="Q558" s="30"/>
      <c r="R558" s="28"/>
      <c r="S558" s="28"/>
      <c r="T558" s="28"/>
      <c r="U558" s="28">
        <v>5</v>
      </c>
      <c r="V558" s="28" t="s">
        <v>93</v>
      </c>
      <c r="W558" s="28"/>
      <c r="X558" s="28" t="s">
        <v>95</v>
      </c>
      <c r="Y558" s="31"/>
      <c r="Z558" s="28" t="s">
        <v>91</v>
      </c>
      <c r="AA558" s="28"/>
      <c r="AB558" s="28" t="s">
        <v>93</v>
      </c>
      <c r="AC558" s="28"/>
      <c r="AD558" s="28"/>
      <c r="AE558" s="28" t="s">
        <v>93</v>
      </c>
      <c r="AF558" s="28"/>
      <c r="AG558" s="31"/>
      <c r="AH558" s="28" t="s">
        <v>91</v>
      </c>
      <c r="AI558" s="28"/>
      <c r="AJ558" s="31"/>
      <c r="AK558" s="31"/>
      <c r="AL558" s="28" t="s">
        <v>91</v>
      </c>
      <c r="AM558" s="30"/>
    </row>
    <row r="559" spans="1:39" ht="26.25" customHeight="1" x14ac:dyDescent="0.2">
      <c r="A559" s="29">
        <v>44722.905402280092</v>
      </c>
      <c r="B559" s="26" t="s">
        <v>2189</v>
      </c>
      <c r="C559" s="26" t="s">
        <v>2190</v>
      </c>
      <c r="D559" s="26" t="s">
        <v>2191</v>
      </c>
      <c r="E559" s="26" t="s">
        <v>87</v>
      </c>
      <c r="F559" s="26">
        <v>1070024180</v>
      </c>
      <c r="G559" s="26" t="s">
        <v>351</v>
      </c>
      <c r="H559" s="26" t="s">
        <v>916</v>
      </c>
      <c r="I559" s="26" t="s">
        <v>2575</v>
      </c>
      <c r="J559" s="28" t="s">
        <v>91</v>
      </c>
      <c r="K559" s="28"/>
      <c r="L559" s="26" t="s">
        <v>2576</v>
      </c>
      <c r="M559" s="28" t="s">
        <v>93</v>
      </c>
      <c r="N559" s="28"/>
      <c r="O559" s="30"/>
      <c r="P559" s="26" t="s">
        <v>319</v>
      </c>
      <c r="Q559" s="30"/>
      <c r="R559" s="28"/>
      <c r="S559" s="28"/>
      <c r="T559" s="28"/>
      <c r="U559" s="28">
        <v>5</v>
      </c>
      <c r="V559" s="28" t="s">
        <v>93</v>
      </c>
      <c r="W559" s="28"/>
      <c r="X559" s="28" t="s">
        <v>95</v>
      </c>
      <c r="Y559" s="31"/>
      <c r="Z559" s="28" t="s">
        <v>91</v>
      </c>
      <c r="AA559" s="28"/>
      <c r="AB559" s="28" t="s">
        <v>93</v>
      </c>
      <c r="AC559" s="28"/>
      <c r="AD559" s="28"/>
      <c r="AE559" s="28" t="s">
        <v>93</v>
      </c>
      <c r="AF559" s="28"/>
      <c r="AG559" s="31"/>
      <c r="AH559" s="28" t="s">
        <v>91</v>
      </c>
      <c r="AI559" s="28"/>
      <c r="AJ559" s="31"/>
      <c r="AK559" s="31"/>
      <c r="AL559" s="28" t="s">
        <v>91</v>
      </c>
      <c r="AM559" s="30"/>
    </row>
    <row r="560" spans="1:39" ht="26.25" customHeight="1" x14ac:dyDescent="0.2">
      <c r="A560" s="29">
        <v>44722.906366736112</v>
      </c>
      <c r="B560" s="26" t="s">
        <v>2577</v>
      </c>
      <c r="C560" s="26" t="s">
        <v>2578</v>
      </c>
      <c r="D560" s="26" t="s">
        <v>2579</v>
      </c>
      <c r="E560" s="26" t="s">
        <v>87</v>
      </c>
      <c r="F560" s="26">
        <v>1025154034</v>
      </c>
      <c r="G560" s="26" t="s">
        <v>127</v>
      </c>
      <c r="H560" s="26" t="s">
        <v>1875</v>
      </c>
      <c r="I560" s="26" t="s">
        <v>2580</v>
      </c>
      <c r="J560" s="28"/>
      <c r="K560" s="28" t="s">
        <v>92</v>
      </c>
      <c r="L560" s="26" t="s">
        <v>2581</v>
      </c>
      <c r="M560" s="28"/>
      <c r="N560" s="28" t="s">
        <v>92</v>
      </c>
      <c r="O560" s="26" t="s">
        <v>2582</v>
      </c>
      <c r="P560" s="26" t="s">
        <v>823</v>
      </c>
      <c r="Q560" s="30"/>
      <c r="R560" s="28"/>
      <c r="S560" s="28"/>
      <c r="T560" s="28">
        <v>4</v>
      </c>
      <c r="U560" s="28"/>
      <c r="V560" s="28" t="s">
        <v>93</v>
      </c>
      <c r="W560" s="28"/>
      <c r="X560" s="28" t="s">
        <v>95</v>
      </c>
      <c r="Y560" s="31"/>
      <c r="Z560" s="28" t="s">
        <v>91</v>
      </c>
      <c r="AA560" s="28"/>
      <c r="AB560" s="28"/>
      <c r="AC560" s="28"/>
      <c r="AD560" s="28" t="s">
        <v>83</v>
      </c>
      <c r="AE560" s="28" t="s">
        <v>93</v>
      </c>
      <c r="AF560" s="28"/>
      <c r="AG560" s="31"/>
      <c r="AH560" s="28" t="s">
        <v>91</v>
      </c>
      <c r="AI560" s="28"/>
      <c r="AJ560" s="31"/>
      <c r="AK560" s="31"/>
      <c r="AL560" s="28" t="s">
        <v>91</v>
      </c>
      <c r="AM560" s="30"/>
    </row>
    <row r="561" spans="1:39" ht="26.25" customHeight="1" x14ac:dyDescent="0.2">
      <c r="A561" s="29">
        <v>44722.907041377315</v>
      </c>
      <c r="B561" s="26" t="s">
        <v>2562</v>
      </c>
      <c r="C561" s="26" t="s">
        <v>2563</v>
      </c>
      <c r="D561" s="26" t="s">
        <v>2583</v>
      </c>
      <c r="E561" s="26" t="s">
        <v>99</v>
      </c>
      <c r="F561" s="26">
        <v>1019992570</v>
      </c>
      <c r="G561" s="26" t="s">
        <v>127</v>
      </c>
      <c r="H561" s="26" t="s">
        <v>405</v>
      </c>
      <c r="I561" s="26" t="s">
        <v>2584</v>
      </c>
      <c r="J561" s="28" t="s">
        <v>91</v>
      </c>
      <c r="K561" s="28"/>
      <c r="L561" s="26" t="s">
        <v>149</v>
      </c>
      <c r="M561" s="28" t="s">
        <v>93</v>
      </c>
      <c r="N561" s="28"/>
      <c r="O561" s="30"/>
      <c r="P561" s="26" t="s">
        <v>271</v>
      </c>
      <c r="Q561" s="30"/>
      <c r="R561" s="28"/>
      <c r="S561" s="28"/>
      <c r="T561" s="28"/>
      <c r="U561" s="28">
        <v>5</v>
      </c>
      <c r="V561" s="28" t="s">
        <v>93</v>
      </c>
      <c r="W561" s="28"/>
      <c r="X561" s="28" t="s">
        <v>95</v>
      </c>
      <c r="Y561" s="31"/>
      <c r="Z561" s="28" t="s">
        <v>91</v>
      </c>
      <c r="AA561" s="28"/>
      <c r="AB561" s="28" t="s">
        <v>93</v>
      </c>
      <c r="AC561" s="28"/>
      <c r="AD561" s="28"/>
      <c r="AE561" s="28" t="s">
        <v>93</v>
      </c>
      <c r="AF561" s="28"/>
      <c r="AG561" s="31"/>
      <c r="AH561" s="28" t="s">
        <v>91</v>
      </c>
      <c r="AI561" s="28"/>
      <c r="AJ561" s="31"/>
      <c r="AK561" s="31"/>
      <c r="AL561" s="28" t="s">
        <v>91</v>
      </c>
      <c r="AM561" s="30"/>
    </row>
    <row r="562" spans="1:39" ht="26.25" customHeight="1" x14ac:dyDescent="0.2">
      <c r="A562" s="29">
        <v>44722.907913252318</v>
      </c>
      <c r="B562" s="26" t="s">
        <v>2585</v>
      </c>
      <c r="C562" s="26" t="s">
        <v>2586</v>
      </c>
      <c r="D562" s="26" t="s">
        <v>1075</v>
      </c>
      <c r="E562" s="26" t="s">
        <v>99</v>
      </c>
      <c r="F562" s="26">
        <v>1014990299</v>
      </c>
      <c r="G562" s="26" t="s">
        <v>127</v>
      </c>
      <c r="H562" s="26">
        <v>2007</v>
      </c>
      <c r="I562" s="26" t="s">
        <v>2587</v>
      </c>
      <c r="J562" s="28" t="s">
        <v>91</v>
      </c>
      <c r="K562" s="28"/>
      <c r="L562" s="26" t="s">
        <v>2588</v>
      </c>
      <c r="M562" s="28" t="s">
        <v>93</v>
      </c>
      <c r="N562" s="28"/>
      <c r="O562" s="30"/>
      <c r="P562" s="26" t="s">
        <v>104</v>
      </c>
      <c r="Q562" s="30"/>
      <c r="R562" s="28"/>
      <c r="S562" s="28"/>
      <c r="T562" s="28"/>
      <c r="U562" s="28">
        <v>5</v>
      </c>
      <c r="V562" s="28" t="s">
        <v>93</v>
      </c>
      <c r="W562" s="28"/>
      <c r="X562" s="28" t="s">
        <v>95</v>
      </c>
      <c r="Y562" s="31"/>
      <c r="Z562" s="28" t="s">
        <v>91</v>
      </c>
      <c r="AA562" s="28"/>
      <c r="AB562" s="28" t="s">
        <v>93</v>
      </c>
      <c r="AC562" s="28"/>
      <c r="AD562" s="28"/>
      <c r="AE562" s="28" t="s">
        <v>93</v>
      </c>
      <c r="AF562" s="28"/>
      <c r="AG562" s="31"/>
      <c r="AH562" s="28" t="s">
        <v>91</v>
      </c>
      <c r="AI562" s="28"/>
      <c r="AJ562" s="31"/>
      <c r="AK562" s="31"/>
      <c r="AL562" s="28" t="s">
        <v>91</v>
      </c>
      <c r="AM562" s="30"/>
    </row>
    <row r="563" spans="1:39" ht="26.25" customHeight="1" x14ac:dyDescent="0.2">
      <c r="A563" s="29">
        <v>44722.90964662037</v>
      </c>
      <c r="B563" s="26" t="s">
        <v>2080</v>
      </c>
      <c r="C563" s="26" t="s">
        <v>2589</v>
      </c>
      <c r="D563" s="26" t="s">
        <v>2590</v>
      </c>
      <c r="E563" s="26" t="s">
        <v>119</v>
      </c>
      <c r="F563" s="26">
        <v>52870674</v>
      </c>
      <c r="G563" s="26" t="s">
        <v>351</v>
      </c>
      <c r="H563" s="26" t="s">
        <v>89</v>
      </c>
      <c r="I563" s="26" t="s">
        <v>2591</v>
      </c>
      <c r="J563" s="28" t="s">
        <v>91</v>
      </c>
      <c r="K563" s="28"/>
      <c r="L563" s="26" t="s">
        <v>2592</v>
      </c>
      <c r="M563" s="28" t="s">
        <v>93</v>
      </c>
      <c r="N563" s="28"/>
      <c r="O563" s="30"/>
      <c r="P563" s="26" t="s">
        <v>104</v>
      </c>
      <c r="Q563" s="30"/>
      <c r="R563" s="28"/>
      <c r="S563" s="28"/>
      <c r="T563" s="28"/>
      <c r="U563" s="28">
        <v>5</v>
      </c>
      <c r="V563" s="28" t="s">
        <v>93</v>
      </c>
      <c r="W563" s="28"/>
      <c r="X563" s="28" t="s">
        <v>95</v>
      </c>
      <c r="Y563" s="31"/>
      <c r="Z563" s="28" t="s">
        <v>91</v>
      </c>
      <c r="AA563" s="28"/>
      <c r="AB563" s="28" t="s">
        <v>93</v>
      </c>
      <c r="AC563" s="28"/>
      <c r="AD563" s="28"/>
      <c r="AE563" s="28" t="s">
        <v>93</v>
      </c>
      <c r="AF563" s="28"/>
      <c r="AG563" s="31"/>
      <c r="AH563" s="28" t="s">
        <v>91</v>
      </c>
      <c r="AI563" s="28"/>
      <c r="AJ563" s="31"/>
      <c r="AK563" s="31"/>
      <c r="AL563" s="28" t="s">
        <v>91</v>
      </c>
      <c r="AM563" s="30"/>
    </row>
    <row r="564" spans="1:39" ht="26.25" customHeight="1" x14ac:dyDescent="0.2">
      <c r="A564" s="29">
        <v>44722.909829444441</v>
      </c>
      <c r="B564" s="26" t="s">
        <v>2593</v>
      </c>
      <c r="C564" s="26" t="s">
        <v>2594</v>
      </c>
      <c r="D564" s="26" t="s">
        <v>2595</v>
      </c>
      <c r="E564" s="26" t="s">
        <v>87</v>
      </c>
      <c r="F564" s="26">
        <v>1235244000</v>
      </c>
      <c r="G564" s="26" t="s">
        <v>140</v>
      </c>
      <c r="H564" s="26" t="s">
        <v>2596</v>
      </c>
      <c r="I564" s="26" t="s">
        <v>2597</v>
      </c>
      <c r="J564" s="28" t="s">
        <v>91</v>
      </c>
      <c r="K564" s="28"/>
      <c r="L564" s="26" t="s">
        <v>2598</v>
      </c>
      <c r="M564" s="28" t="s">
        <v>93</v>
      </c>
      <c r="N564" s="28"/>
      <c r="O564" s="30"/>
      <c r="P564" s="26" t="s">
        <v>224</v>
      </c>
      <c r="Q564" s="30"/>
      <c r="R564" s="28"/>
      <c r="S564" s="28"/>
      <c r="T564" s="28"/>
      <c r="U564" s="28">
        <v>5</v>
      </c>
      <c r="V564" s="28" t="s">
        <v>93</v>
      </c>
      <c r="W564" s="28"/>
      <c r="X564" s="28" t="s">
        <v>95</v>
      </c>
      <c r="Y564" s="31"/>
      <c r="Z564" s="28" t="s">
        <v>91</v>
      </c>
      <c r="AA564" s="28"/>
      <c r="AB564" s="28"/>
      <c r="AC564" s="28"/>
      <c r="AD564" s="28" t="s">
        <v>83</v>
      </c>
      <c r="AE564" s="28" t="s">
        <v>93</v>
      </c>
      <c r="AF564" s="28"/>
      <c r="AG564" s="31"/>
      <c r="AH564" s="28" t="s">
        <v>91</v>
      </c>
      <c r="AI564" s="28"/>
      <c r="AJ564" s="31"/>
      <c r="AK564" s="31"/>
      <c r="AL564" s="28" t="s">
        <v>91</v>
      </c>
      <c r="AM564" s="30"/>
    </row>
    <row r="565" spans="1:39" ht="26.25" customHeight="1" x14ac:dyDescent="0.2">
      <c r="A565" s="29">
        <v>44722.911481215277</v>
      </c>
      <c r="B565" s="26" t="s">
        <v>2599</v>
      </c>
      <c r="C565" s="26" t="s">
        <v>2600</v>
      </c>
      <c r="D565" s="26" t="s">
        <v>2601</v>
      </c>
      <c r="E565" s="26" t="s">
        <v>119</v>
      </c>
      <c r="F565" s="26">
        <v>1070013367</v>
      </c>
      <c r="G565" s="26" t="s">
        <v>259</v>
      </c>
      <c r="H565" s="26" t="s">
        <v>466</v>
      </c>
      <c r="I565" s="26" t="s">
        <v>542</v>
      </c>
      <c r="J565" s="28" t="s">
        <v>91</v>
      </c>
      <c r="K565" s="28"/>
      <c r="L565" s="26" t="s">
        <v>92</v>
      </c>
      <c r="M565" s="28" t="s">
        <v>93</v>
      </c>
      <c r="N565" s="28"/>
      <c r="O565" s="30"/>
      <c r="P565" s="26" t="s">
        <v>104</v>
      </c>
      <c r="Q565" s="30"/>
      <c r="R565" s="28"/>
      <c r="S565" s="28"/>
      <c r="T565" s="28"/>
      <c r="U565" s="28">
        <v>5</v>
      </c>
      <c r="V565" s="28" t="s">
        <v>93</v>
      </c>
      <c r="W565" s="28"/>
      <c r="X565" s="28" t="s">
        <v>95</v>
      </c>
      <c r="Y565" s="31"/>
      <c r="Z565" s="28" t="s">
        <v>91</v>
      </c>
      <c r="AA565" s="28"/>
      <c r="AB565" s="28" t="s">
        <v>93</v>
      </c>
      <c r="AC565" s="28"/>
      <c r="AD565" s="28"/>
      <c r="AE565" s="28" t="s">
        <v>93</v>
      </c>
      <c r="AF565" s="28"/>
      <c r="AG565" s="31"/>
      <c r="AH565" s="28" t="s">
        <v>91</v>
      </c>
      <c r="AI565" s="28"/>
      <c r="AJ565" s="31"/>
      <c r="AK565" s="31"/>
      <c r="AL565" s="28" t="s">
        <v>91</v>
      </c>
      <c r="AM565" s="30"/>
    </row>
    <row r="566" spans="1:39" ht="26.25" customHeight="1" x14ac:dyDescent="0.2">
      <c r="A566" s="29">
        <v>44722.912401597219</v>
      </c>
      <c r="B566" s="26" t="s">
        <v>2602</v>
      </c>
      <c r="C566" s="26" t="s">
        <v>2603</v>
      </c>
      <c r="D566" s="26" t="s">
        <v>1707</v>
      </c>
      <c r="E566" s="26" t="s">
        <v>99</v>
      </c>
      <c r="F566" s="26">
        <v>1073484778</v>
      </c>
      <c r="G566" s="26" t="s">
        <v>153</v>
      </c>
      <c r="H566" s="26" t="s">
        <v>2604</v>
      </c>
      <c r="I566" s="26" t="s">
        <v>2605</v>
      </c>
      <c r="J566" s="28" t="s">
        <v>91</v>
      </c>
      <c r="K566" s="28"/>
      <c r="L566" s="26" t="s">
        <v>242</v>
      </c>
      <c r="M566" s="28" t="s">
        <v>93</v>
      </c>
      <c r="N566" s="28"/>
      <c r="O566" s="30"/>
      <c r="P566" s="26" t="s">
        <v>123</v>
      </c>
      <c r="Q566" s="30"/>
      <c r="R566" s="28"/>
      <c r="S566" s="28"/>
      <c r="T566" s="28"/>
      <c r="U566" s="28">
        <v>5</v>
      </c>
      <c r="V566" s="28" t="s">
        <v>93</v>
      </c>
      <c r="W566" s="28"/>
      <c r="X566" s="28" t="s">
        <v>95</v>
      </c>
      <c r="Y566" s="31"/>
      <c r="Z566" s="28" t="s">
        <v>91</v>
      </c>
      <c r="AA566" s="28"/>
      <c r="AB566" s="28" t="s">
        <v>93</v>
      </c>
      <c r="AC566" s="28"/>
      <c r="AD566" s="28"/>
      <c r="AE566" s="28" t="s">
        <v>93</v>
      </c>
      <c r="AF566" s="28"/>
      <c r="AG566" s="31"/>
      <c r="AH566" s="28" t="s">
        <v>91</v>
      </c>
      <c r="AI566" s="28"/>
      <c r="AJ566" s="31"/>
      <c r="AK566" s="31"/>
      <c r="AL566" s="28" t="s">
        <v>91</v>
      </c>
      <c r="AM566" s="30"/>
    </row>
    <row r="567" spans="1:39" ht="26.25" customHeight="1" x14ac:dyDescent="0.2">
      <c r="A567" s="29">
        <v>44722.912404189818</v>
      </c>
      <c r="B567" s="26" t="s">
        <v>2606</v>
      </c>
      <c r="C567" s="26" t="s">
        <v>2607</v>
      </c>
      <c r="D567" s="26" t="s">
        <v>1681</v>
      </c>
      <c r="E567" s="26" t="s">
        <v>87</v>
      </c>
      <c r="F567" s="26">
        <v>1070020185</v>
      </c>
      <c r="G567" s="26" t="s">
        <v>140</v>
      </c>
      <c r="H567" s="26" t="s">
        <v>2050</v>
      </c>
      <c r="I567" s="26" t="s">
        <v>2608</v>
      </c>
      <c r="J567" s="28" t="s">
        <v>91</v>
      </c>
      <c r="K567" s="28"/>
      <c r="L567" s="26" t="s">
        <v>242</v>
      </c>
      <c r="M567" s="28" t="s">
        <v>93</v>
      </c>
      <c r="N567" s="28"/>
      <c r="O567" s="30"/>
      <c r="P567" s="26" t="s">
        <v>413</v>
      </c>
      <c r="Q567" s="30"/>
      <c r="R567" s="28"/>
      <c r="S567" s="28"/>
      <c r="T567" s="28">
        <v>4</v>
      </c>
      <c r="U567" s="28"/>
      <c r="V567" s="28" t="s">
        <v>93</v>
      </c>
      <c r="W567" s="28"/>
      <c r="X567" s="28" t="s">
        <v>95</v>
      </c>
      <c r="Y567" s="31"/>
      <c r="Z567" s="28" t="s">
        <v>91</v>
      </c>
      <c r="AA567" s="28"/>
      <c r="AB567" s="28" t="s">
        <v>93</v>
      </c>
      <c r="AC567" s="28"/>
      <c r="AD567" s="28"/>
      <c r="AE567" s="28" t="s">
        <v>93</v>
      </c>
      <c r="AF567" s="28"/>
      <c r="AG567" s="31"/>
      <c r="AH567" s="28" t="s">
        <v>91</v>
      </c>
      <c r="AI567" s="28"/>
      <c r="AJ567" s="31"/>
      <c r="AK567" s="31"/>
      <c r="AL567" s="28" t="s">
        <v>91</v>
      </c>
      <c r="AM567" s="30"/>
    </row>
    <row r="568" spans="1:39" ht="26.25" customHeight="1" x14ac:dyDescent="0.2">
      <c r="A568" s="29">
        <v>44722.912541909725</v>
      </c>
      <c r="B568" s="26" t="s">
        <v>2609</v>
      </c>
      <c r="C568" s="26" t="s">
        <v>2610</v>
      </c>
      <c r="D568" s="26" t="s">
        <v>2611</v>
      </c>
      <c r="E568" s="26" t="s">
        <v>87</v>
      </c>
      <c r="F568" s="26">
        <v>1146541561</v>
      </c>
      <c r="G568" s="26" t="s">
        <v>140</v>
      </c>
      <c r="H568" s="26" t="s">
        <v>2612</v>
      </c>
      <c r="I568" s="26" t="s">
        <v>2613</v>
      </c>
      <c r="J568" s="28" t="s">
        <v>91</v>
      </c>
      <c r="K568" s="28"/>
      <c r="L568" s="26" t="s">
        <v>92</v>
      </c>
      <c r="M568" s="28" t="s">
        <v>93</v>
      </c>
      <c r="N568" s="28"/>
      <c r="O568" s="30"/>
      <c r="P568" s="26" t="s">
        <v>104</v>
      </c>
      <c r="Q568" s="30"/>
      <c r="R568" s="28"/>
      <c r="S568" s="28"/>
      <c r="T568" s="28"/>
      <c r="U568" s="28">
        <v>5</v>
      </c>
      <c r="V568" s="28" t="s">
        <v>93</v>
      </c>
      <c r="W568" s="28"/>
      <c r="X568" s="28" t="s">
        <v>95</v>
      </c>
      <c r="Y568" s="31"/>
      <c r="Z568" s="28" t="s">
        <v>91</v>
      </c>
      <c r="AA568" s="28"/>
      <c r="AB568" s="28" t="s">
        <v>93</v>
      </c>
      <c r="AC568" s="28"/>
      <c r="AD568" s="28"/>
      <c r="AE568" s="28" t="s">
        <v>93</v>
      </c>
      <c r="AF568" s="28"/>
      <c r="AG568" s="31"/>
      <c r="AH568" s="28" t="s">
        <v>91</v>
      </c>
      <c r="AI568" s="28"/>
      <c r="AJ568" s="31"/>
      <c r="AK568" s="31"/>
      <c r="AL568" s="28" t="s">
        <v>91</v>
      </c>
      <c r="AM568" s="30"/>
    </row>
    <row r="569" spans="1:39" ht="26.25" customHeight="1" x14ac:dyDescent="0.2">
      <c r="A569" s="29">
        <v>44722.915647974536</v>
      </c>
      <c r="B569" s="26" t="s">
        <v>2614</v>
      </c>
      <c r="C569" s="26" t="s">
        <v>2615</v>
      </c>
      <c r="D569" s="26" t="s">
        <v>2616</v>
      </c>
      <c r="E569" s="26" t="s">
        <v>119</v>
      </c>
      <c r="F569" s="26">
        <v>52666163</v>
      </c>
      <c r="G569" s="26" t="s">
        <v>351</v>
      </c>
      <c r="H569" s="26" t="s">
        <v>2206</v>
      </c>
      <c r="I569" s="26" t="s">
        <v>2617</v>
      </c>
      <c r="J569" s="28" t="s">
        <v>91</v>
      </c>
      <c r="K569" s="28"/>
      <c r="L569" s="26" t="s">
        <v>92</v>
      </c>
      <c r="M569" s="28" t="s">
        <v>93</v>
      </c>
      <c r="N569" s="28"/>
      <c r="O569" s="30"/>
      <c r="P569" s="26" t="s">
        <v>94</v>
      </c>
      <c r="Q569" s="30"/>
      <c r="R569" s="28"/>
      <c r="S569" s="28"/>
      <c r="T569" s="28"/>
      <c r="U569" s="28">
        <v>5</v>
      </c>
      <c r="V569" s="28" t="s">
        <v>93</v>
      </c>
      <c r="W569" s="28"/>
      <c r="X569" s="28" t="s">
        <v>95</v>
      </c>
      <c r="Y569" s="31"/>
      <c r="Z569" s="28" t="s">
        <v>91</v>
      </c>
      <c r="AA569" s="28"/>
      <c r="AB569" s="28" t="s">
        <v>93</v>
      </c>
      <c r="AC569" s="28"/>
      <c r="AD569" s="28"/>
      <c r="AE569" s="28" t="s">
        <v>93</v>
      </c>
      <c r="AF569" s="28"/>
      <c r="AG569" s="31"/>
      <c r="AH569" s="28" t="s">
        <v>91</v>
      </c>
      <c r="AI569" s="28"/>
      <c r="AJ569" s="31"/>
      <c r="AK569" s="31"/>
      <c r="AL569" s="28" t="s">
        <v>91</v>
      </c>
      <c r="AM569" s="30"/>
    </row>
    <row r="570" spans="1:39" ht="26.25" customHeight="1" x14ac:dyDescent="0.2">
      <c r="A570" s="29">
        <v>44722.918576759257</v>
      </c>
      <c r="B570" s="26" t="s">
        <v>2618</v>
      </c>
      <c r="C570" s="26" t="s">
        <v>2619</v>
      </c>
      <c r="D570" s="26" t="s">
        <v>2620</v>
      </c>
      <c r="E570" s="26" t="s">
        <v>119</v>
      </c>
      <c r="F570" s="26">
        <v>1070010808</v>
      </c>
      <c r="G570" s="26" t="s">
        <v>351</v>
      </c>
      <c r="H570" s="26" t="s">
        <v>120</v>
      </c>
      <c r="I570" s="26" t="s">
        <v>2617</v>
      </c>
      <c r="J570" s="28" t="s">
        <v>91</v>
      </c>
      <c r="K570" s="28"/>
      <c r="L570" s="26" t="s">
        <v>242</v>
      </c>
      <c r="M570" s="28" t="s">
        <v>93</v>
      </c>
      <c r="N570" s="28"/>
      <c r="O570" s="30"/>
      <c r="P570" s="26" t="s">
        <v>203</v>
      </c>
      <c r="Q570" s="30"/>
      <c r="R570" s="28"/>
      <c r="S570" s="28"/>
      <c r="T570" s="28"/>
      <c r="U570" s="28">
        <v>5</v>
      </c>
      <c r="V570" s="28" t="s">
        <v>93</v>
      </c>
      <c r="W570" s="28"/>
      <c r="X570" s="28" t="s">
        <v>95</v>
      </c>
      <c r="Y570" s="31"/>
      <c r="Z570" s="28" t="s">
        <v>91</v>
      </c>
      <c r="AA570" s="28"/>
      <c r="AB570" s="28" t="s">
        <v>93</v>
      </c>
      <c r="AC570" s="28"/>
      <c r="AD570" s="28"/>
      <c r="AE570" s="28" t="s">
        <v>93</v>
      </c>
      <c r="AF570" s="28"/>
      <c r="AG570" s="31"/>
      <c r="AH570" s="28" t="s">
        <v>91</v>
      </c>
      <c r="AI570" s="28"/>
      <c r="AJ570" s="31"/>
      <c r="AK570" s="31"/>
      <c r="AL570" s="28" t="s">
        <v>91</v>
      </c>
      <c r="AM570" s="30"/>
    </row>
    <row r="571" spans="1:39" ht="26.25" customHeight="1" x14ac:dyDescent="0.2">
      <c r="A571" s="29">
        <v>44722.919341990739</v>
      </c>
      <c r="B571" s="26" t="s">
        <v>2621</v>
      </c>
      <c r="C571" s="26" t="s">
        <v>2622</v>
      </c>
      <c r="D571" s="26" t="s">
        <v>1728</v>
      </c>
      <c r="E571" s="26" t="s">
        <v>99</v>
      </c>
      <c r="F571" s="26">
        <v>1046724577</v>
      </c>
      <c r="G571" s="26" t="s">
        <v>100</v>
      </c>
      <c r="H571" s="26" t="s">
        <v>89</v>
      </c>
      <c r="I571" s="26" t="s">
        <v>628</v>
      </c>
      <c r="J571" s="28" t="s">
        <v>91</v>
      </c>
      <c r="K571" s="28"/>
      <c r="L571" s="26" t="s">
        <v>242</v>
      </c>
      <c r="M571" s="28" t="s">
        <v>93</v>
      </c>
      <c r="N571" s="28"/>
      <c r="O571" s="30"/>
      <c r="P571" s="26" t="s">
        <v>94</v>
      </c>
      <c r="Q571" s="30"/>
      <c r="R571" s="28"/>
      <c r="S571" s="28"/>
      <c r="T571" s="28"/>
      <c r="U571" s="28">
        <v>5</v>
      </c>
      <c r="V571" s="28" t="s">
        <v>93</v>
      </c>
      <c r="W571" s="28"/>
      <c r="X571" s="28" t="s">
        <v>95</v>
      </c>
      <c r="Y571" s="31"/>
      <c r="Z571" s="28" t="s">
        <v>91</v>
      </c>
      <c r="AA571" s="28"/>
      <c r="AB571" s="28" t="s">
        <v>93</v>
      </c>
      <c r="AC571" s="28"/>
      <c r="AD571" s="28"/>
      <c r="AE571" s="28" t="s">
        <v>93</v>
      </c>
      <c r="AF571" s="28"/>
      <c r="AG571" s="31"/>
      <c r="AH571" s="28"/>
      <c r="AI571" s="28" t="s">
        <v>92</v>
      </c>
      <c r="AJ571" s="28" t="s">
        <v>165</v>
      </c>
      <c r="AK571" s="28" t="s">
        <v>2623</v>
      </c>
      <c r="AL571" s="28" t="s">
        <v>91</v>
      </c>
      <c r="AM571" s="30"/>
    </row>
    <row r="572" spans="1:39" ht="26.25" customHeight="1" x14ac:dyDescent="0.2">
      <c r="A572" s="29">
        <v>44722.922850266201</v>
      </c>
      <c r="B572" s="26" t="s">
        <v>2624</v>
      </c>
      <c r="C572" s="26" t="s">
        <v>2625</v>
      </c>
      <c r="D572" s="26" t="s">
        <v>2626</v>
      </c>
      <c r="E572" s="26" t="s">
        <v>119</v>
      </c>
      <c r="F572" s="26">
        <v>20420474</v>
      </c>
      <c r="G572" s="26" t="s">
        <v>351</v>
      </c>
      <c r="H572" s="26" t="s">
        <v>2627</v>
      </c>
      <c r="I572" s="26" t="s">
        <v>2381</v>
      </c>
      <c r="J572" s="28"/>
      <c r="K572" s="28" t="s">
        <v>92</v>
      </c>
      <c r="L572" s="26" t="s">
        <v>2628</v>
      </c>
      <c r="M572" s="28"/>
      <c r="N572" s="28" t="s">
        <v>92</v>
      </c>
      <c r="O572" s="26" t="s">
        <v>2629</v>
      </c>
      <c r="P572" s="26" t="s">
        <v>224</v>
      </c>
      <c r="Q572" s="30"/>
      <c r="R572" s="28"/>
      <c r="S572" s="28"/>
      <c r="T572" s="28">
        <v>4</v>
      </c>
      <c r="U572" s="28"/>
      <c r="V572" s="28" t="s">
        <v>93</v>
      </c>
      <c r="W572" s="28"/>
      <c r="X572" s="28" t="s">
        <v>95</v>
      </c>
      <c r="Y572" s="31"/>
      <c r="Z572" s="28" t="s">
        <v>91</v>
      </c>
      <c r="AA572" s="28"/>
      <c r="AB572" s="28"/>
      <c r="AC572" s="28"/>
      <c r="AD572" s="28" t="s">
        <v>83</v>
      </c>
      <c r="AE572" s="28" t="s">
        <v>93</v>
      </c>
      <c r="AF572" s="28"/>
      <c r="AG572" s="31"/>
      <c r="AH572" s="28" t="s">
        <v>91</v>
      </c>
      <c r="AI572" s="28"/>
      <c r="AJ572" s="31"/>
      <c r="AK572" s="31"/>
      <c r="AL572" s="28" t="s">
        <v>91</v>
      </c>
      <c r="AM572" s="30"/>
    </row>
    <row r="573" spans="1:39" ht="26.25" customHeight="1" x14ac:dyDescent="0.2">
      <c r="A573" s="29">
        <v>44722.924161851857</v>
      </c>
      <c r="B573" s="26" t="s">
        <v>2420</v>
      </c>
      <c r="C573" s="26" t="s">
        <v>2421</v>
      </c>
      <c r="D573" s="26" t="s">
        <v>2630</v>
      </c>
      <c r="E573" s="26" t="s">
        <v>99</v>
      </c>
      <c r="F573" s="26">
        <v>1028443926</v>
      </c>
      <c r="G573" s="26" t="s">
        <v>127</v>
      </c>
      <c r="H573" s="26" t="s">
        <v>2631</v>
      </c>
      <c r="I573" s="26" t="s">
        <v>2015</v>
      </c>
      <c r="J573" s="28" t="s">
        <v>91</v>
      </c>
      <c r="K573" s="28"/>
      <c r="L573" s="26" t="s">
        <v>92</v>
      </c>
      <c r="M573" s="28" t="s">
        <v>93</v>
      </c>
      <c r="N573" s="28"/>
      <c r="O573" s="30"/>
      <c r="P573" s="26" t="s">
        <v>603</v>
      </c>
      <c r="Q573" s="30"/>
      <c r="R573" s="28"/>
      <c r="S573" s="28"/>
      <c r="T573" s="28">
        <v>4</v>
      </c>
      <c r="U573" s="28"/>
      <c r="V573" s="28" t="s">
        <v>93</v>
      </c>
      <c r="W573" s="28"/>
      <c r="X573" s="28" t="s">
        <v>95</v>
      </c>
      <c r="Y573" s="31"/>
      <c r="Z573" s="28" t="s">
        <v>91</v>
      </c>
      <c r="AA573" s="28"/>
      <c r="AB573" s="28" t="s">
        <v>93</v>
      </c>
      <c r="AC573" s="28"/>
      <c r="AD573" s="28"/>
      <c r="AE573" s="28" t="s">
        <v>93</v>
      </c>
      <c r="AF573" s="28"/>
      <c r="AG573" s="31"/>
      <c r="AH573" s="28" t="s">
        <v>91</v>
      </c>
      <c r="AI573" s="28"/>
      <c r="AJ573" s="31"/>
      <c r="AK573" s="31"/>
      <c r="AL573" s="28" t="s">
        <v>91</v>
      </c>
      <c r="AM573" s="30"/>
    </row>
    <row r="574" spans="1:39" ht="26.25" customHeight="1" x14ac:dyDescent="0.2">
      <c r="A574" s="29">
        <v>44722.924559733801</v>
      </c>
      <c r="B574" s="26" t="s">
        <v>2632</v>
      </c>
      <c r="C574" s="26" t="s">
        <v>2633</v>
      </c>
      <c r="D574" s="26" t="s">
        <v>2634</v>
      </c>
      <c r="E574" s="26" t="s">
        <v>119</v>
      </c>
      <c r="F574" s="26">
        <v>51946784</v>
      </c>
      <c r="G574" s="26" t="s">
        <v>193</v>
      </c>
      <c r="H574" s="26" t="s">
        <v>2635</v>
      </c>
      <c r="I574" s="26" t="s">
        <v>1546</v>
      </c>
      <c r="J574" s="28" t="s">
        <v>91</v>
      </c>
      <c r="K574" s="28"/>
      <c r="L574" s="26" t="s">
        <v>2636</v>
      </c>
      <c r="M574" s="28" t="s">
        <v>93</v>
      </c>
      <c r="N574" s="28"/>
      <c r="O574" s="30"/>
      <c r="P574" s="26" t="s">
        <v>94</v>
      </c>
      <c r="Q574" s="30"/>
      <c r="R574" s="28"/>
      <c r="S574" s="28"/>
      <c r="T574" s="28"/>
      <c r="U574" s="28">
        <v>5</v>
      </c>
      <c r="V574" s="28" t="s">
        <v>93</v>
      </c>
      <c r="W574" s="28"/>
      <c r="X574" s="28" t="s">
        <v>95</v>
      </c>
      <c r="Y574" s="31"/>
      <c r="Z574" s="28" t="s">
        <v>91</v>
      </c>
      <c r="AA574" s="28"/>
      <c r="AB574" s="28" t="s">
        <v>93</v>
      </c>
      <c r="AC574" s="28"/>
      <c r="AD574" s="28"/>
      <c r="AE574" s="28" t="s">
        <v>93</v>
      </c>
      <c r="AF574" s="28"/>
      <c r="AG574" s="31"/>
      <c r="AH574" s="28" t="s">
        <v>91</v>
      </c>
      <c r="AI574" s="28"/>
      <c r="AJ574" s="31"/>
      <c r="AK574" s="31"/>
      <c r="AL574" s="28" t="s">
        <v>91</v>
      </c>
      <c r="AM574" s="30"/>
    </row>
    <row r="575" spans="1:39" ht="26.25" customHeight="1" x14ac:dyDescent="0.2">
      <c r="A575" s="29">
        <v>44722.925267280094</v>
      </c>
      <c r="B575" s="26" t="s">
        <v>2637</v>
      </c>
      <c r="C575" s="26" t="s">
        <v>2638</v>
      </c>
      <c r="D575" s="26" t="s">
        <v>2639</v>
      </c>
      <c r="E575" s="26" t="s">
        <v>99</v>
      </c>
      <c r="F575" s="26">
        <v>1070017674</v>
      </c>
      <c r="G575" s="26" t="s">
        <v>153</v>
      </c>
      <c r="H575" s="26" t="s">
        <v>1568</v>
      </c>
      <c r="I575" s="26" t="s">
        <v>1320</v>
      </c>
      <c r="J575" s="28" t="s">
        <v>91</v>
      </c>
      <c r="K575" s="28"/>
      <c r="L575" s="26" t="s">
        <v>242</v>
      </c>
      <c r="M575" s="28" t="s">
        <v>93</v>
      </c>
      <c r="N575" s="28"/>
      <c r="O575" s="30"/>
      <c r="P575" s="26" t="s">
        <v>123</v>
      </c>
      <c r="Q575" s="30"/>
      <c r="R575" s="28"/>
      <c r="S575" s="28"/>
      <c r="T575" s="28"/>
      <c r="U575" s="28">
        <v>5</v>
      </c>
      <c r="V575" s="28" t="s">
        <v>93</v>
      </c>
      <c r="W575" s="28"/>
      <c r="X575" s="28" t="s">
        <v>95</v>
      </c>
      <c r="Y575" s="31"/>
      <c r="Z575" s="28" t="s">
        <v>91</v>
      </c>
      <c r="AA575" s="28"/>
      <c r="AB575" s="28" t="s">
        <v>93</v>
      </c>
      <c r="AC575" s="28"/>
      <c r="AD575" s="28"/>
      <c r="AE575" s="28" t="s">
        <v>93</v>
      </c>
      <c r="AF575" s="28"/>
      <c r="AG575" s="31"/>
      <c r="AH575" s="28"/>
      <c r="AI575" s="28" t="s">
        <v>92</v>
      </c>
      <c r="AJ575" s="28" t="s">
        <v>157</v>
      </c>
      <c r="AK575" s="28" t="s">
        <v>166</v>
      </c>
      <c r="AL575" s="28" t="s">
        <v>91</v>
      </c>
      <c r="AM575" s="30"/>
    </row>
    <row r="576" spans="1:39" ht="26.25" customHeight="1" x14ac:dyDescent="0.2">
      <c r="A576" s="29">
        <v>44722.927932708335</v>
      </c>
      <c r="B576" s="26" t="s">
        <v>2342</v>
      </c>
      <c r="C576" s="26" t="s">
        <v>2343</v>
      </c>
      <c r="D576" s="26" t="s">
        <v>2344</v>
      </c>
      <c r="E576" s="26" t="s">
        <v>119</v>
      </c>
      <c r="F576" s="26">
        <v>39683304</v>
      </c>
      <c r="G576" s="26" t="s">
        <v>351</v>
      </c>
      <c r="H576" s="26" t="s">
        <v>2640</v>
      </c>
      <c r="I576" s="26" t="s">
        <v>2641</v>
      </c>
      <c r="J576" s="28" t="s">
        <v>91</v>
      </c>
      <c r="K576" s="28"/>
      <c r="L576" s="26" t="s">
        <v>2642</v>
      </c>
      <c r="M576" s="28" t="s">
        <v>93</v>
      </c>
      <c r="N576" s="28"/>
      <c r="O576" s="30"/>
      <c r="P576" s="26" t="s">
        <v>94</v>
      </c>
      <c r="Q576" s="30"/>
      <c r="R576" s="28"/>
      <c r="S576" s="28"/>
      <c r="T576" s="28"/>
      <c r="U576" s="28">
        <v>5</v>
      </c>
      <c r="V576" s="28" t="s">
        <v>93</v>
      </c>
      <c r="W576" s="28"/>
      <c r="X576" s="28" t="s">
        <v>95</v>
      </c>
      <c r="Y576" s="31"/>
      <c r="Z576" s="28" t="s">
        <v>91</v>
      </c>
      <c r="AA576" s="28"/>
      <c r="AB576" s="28"/>
      <c r="AC576" s="28"/>
      <c r="AD576" s="28" t="s">
        <v>83</v>
      </c>
      <c r="AE576" s="28" t="s">
        <v>93</v>
      </c>
      <c r="AF576" s="28"/>
      <c r="AG576" s="31"/>
      <c r="AH576" s="28" t="s">
        <v>91</v>
      </c>
      <c r="AI576" s="28"/>
      <c r="AJ576" s="31"/>
      <c r="AK576" s="31"/>
      <c r="AL576" s="28" t="s">
        <v>91</v>
      </c>
      <c r="AM576" s="30"/>
    </row>
    <row r="577" spans="1:39" ht="26.25" customHeight="1" x14ac:dyDescent="0.2">
      <c r="A577" s="29">
        <v>44722.929765960653</v>
      </c>
      <c r="B577" s="26" t="s">
        <v>2000</v>
      </c>
      <c r="C577" s="26" t="s">
        <v>2001</v>
      </c>
      <c r="D577" s="26" t="s">
        <v>2643</v>
      </c>
      <c r="E577" s="26" t="s">
        <v>99</v>
      </c>
      <c r="F577" s="26">
        <v>1073482604</v>
      </c>
      <c r="G577" s="26" t="s">
        <v>612</v>
      </c>
      <c r="H577" s="26" t="s">
        <v>2112</v>
      </c>
      <c r="I577" s="26" t="s">
        <v>1930</v>
      </c>
      <c r="J577" s="28" t="s">
        <v>91</v>
      </c>
      <c r="K577" s="28"/>
      <c r="L577" s="26" t="s">
        <v>92</v>
      </c>
      <c r="M577" s="28" t="s">
        <v>93</v>
      </c>
      <c r="N577" s="28"/>
      <c r="O577" s="30"/>
      <c r="P577" s="26" t="s">
        <v>123</v>
      </c>
      <c r="Q577" s="30"/>
      <c r="R577" s="28"/>
      <c r="S577" s="28"/>
      <c r="T577" s="28"/>
      <c r="U577" s="28">
        <v>5</v>
      </c>
      <c r="V577" s="28" t="s">
        <v>93</v>
      </c>
      <c r="W577" s="28"/>
      <c r="X577" s="28" t="s">
        <v>95</v>
      </c>
      <c r="Y577" s="31"/>
      <c r="Z577" s="28" t="s">
        <v>91</v>
      </c>
      <c r="AA577" s="28"/>
      <c r="AB577" s="28" t="s">
        <v>93</v>
      </c>
      <c r="AC577" s="28"/>
      <c r="AD577" s="28"/>
      <c r="AE577" s="28" t="s">
        <v>93</v>
      </c>
      <c r="AF577" s="28"/>
      <c r="AG577" s="31"/>
      <c r="AH577" s="28" t="s">
        <v>91</v>
      </c>
      <c r="AI577" s="28"/>
      <c r="AJ577" s="31"/>
      <c r="AK577" s="31"/>
      <c r="AL577" s="28" t="s">
        <v>91</v>
      </c>
      <c r="AM577" s="30"/>
    </row>
    <row r="578" spans="1:39" ht="26.25" customHeight="1" x14ac:dyDescent="0.2">
      <c r="A578" s="29">
        <v>44722.930356921293</v>
      </c>
      <c r="B578" s="26" t="s">
        <v>2632</v>
      </c>
      <c r="C578" s="26" t="s">
        <v>2633</v>
      </c>
      <c r="D578" s="26" t="s">
        <v>2634</v>
      </c>
      <c r="E578" s="26" t="s">
        <v>119</v>
      </c>
      <c r="F578" s="26">
        <v>51946784</v>
      </c>
      <c r="G578" s="26" t="s">
        <v>351</v>
      </c>
      <c r="H578" s="26" t="s">
        <v>466</v>
      </c>
      <c r="I578" s="26" t="s">
        <v>2644</v>
      </c>
      <c r="J578" s="28" t="s">
        <v>91</v>
      </c>
      <c r="K578" s="28"/>
      <c r="L578" s="26" t="s">
        <v>2645</v>
      </c>
      <c r="M578" s="28" t="s">
        <v>93</v>
      </c>
      <c r="N578" s="28"/>
      <c r="O578" s="30"/>
      <c r="P578" s="26" t="s">
        <v>94</v>
      </c>
      <c r="Q578" s="30"/>
      <c r="R578" s="28"/>
      <c r="S578" s="28"/>
      <c r="T578" s="28"/>
      <c r="U578" s="28">
        <v>5</v>
      </c>
      <c r="V578" s="28" t="s">
        <v>93</v>
      </c>
      <c r="W578" s="28"/>
      <c r="X578" s="28" t="s">
        <v>95</v>
      </c>
      <c r="Y578" s="31"/>
      <c r="Z578" s="28" t="s">
        <v>91</v>
      </c>
      <c r="AA578" s="28"/>
      <c r="AB578" s="28" t="s">
        <v>93</v>
      </c>
      <c r="AC578" s="28"/>
      <c r="AD578" s="28"/>
      <c r="AE578" s="28" t="s">
        <v>93</v>
      </c>
      <c r="AF578" s="28"/>
      <c r="AG578" s="31"/>
      <c r="AH578" s="28" t="s">
        <v>91</v>
      </c>
      <c r="AI578" s="28"/>
      <c r="AJ578" s="31"/>
      <c r="AK578" s="31"/>
      <c r="AL578" s="28" t="s">
        <v>91</v>
      </c>
      <c r="AM578" s="30"/>
    </row>
    <row r="579" spans="1:39" ht="26.25" customHeight="1" x14ac:dyDescent="0.2">
      <c r="A579" s="29">
        <v>44722.932086319444</v>
      </c>
      <c r="B579" s="26" t="s">
        <v>2646</v>
      </c>
      <c r="C579" s="26" t="s">
        <v>2647</v>
      </c>
      <c r="D579" s="26" t="s">
        <v>2648</v>
      </c>
      <c r="E579" s="26" t="s">
        <v>1314</v>
      </c>
      <c r="F579" s="26">
        <v>490476</v>
      </c>
      <c r="G579" s="26" t="s">
        <v>267</v>
      </c>
      <c r="H579" s="26" t="s">
        <v>2241</v>
      </c>
      <c r="I579" s="26" t="s">
        <v>2649</v>
      </c>
      <c r="J579" s="28" t="s">
        <v>91</v>
      </c>
      <c r="K579" s="28"/>
      <c r="L579" s="26" t="s">
        <v>2650</v>
      </c>
      <c r="M579" s="28" t="s">
        <v>93</v>
      </c>
      <c r="N579" s="28"/>
      <c r="O579" s="30"/>
      <c r="P579" s="26" t="s">
        <v>104</v>
      </c>
      <c r="Q579" s="30"/>
      <c r="R579" s="28"/>
      <c r="S579" s="28"/>
      <c r="T579" s="28">
        <v>4</v>
      </c>
      <c r="U579" s="28"/>
      <c r="V579" s="28" t="s">
        <v>93</v>
      </c>
      <c r="W579" s="28"/>
      <c r="X579" s="28" t="s">
        <v>95</v>
      </c>
      <c r="Y579" s="31"/>
      <c r="Z579" s="28" t="s">
        <v>91</v>
      </c>
      <c r="AA579" s="28"/>
      <c r="AB579" s="28" t="s">
        <v>93</v>
      </c>
      <c r="AC579" s="28"/>
      <c r="AD579" s="28"/>
      <c r="AE579" s="28" t="s">
        <v>93</v>
      </c>
      <c r="AF579" s="28"/>
      <c r="AG579" s="31"/>
      <c r="AH579" s="28"/>
      <c r="AI579" s="28" t="s">
        <v>92</v>
      </c>
      <c r="AJ579" s="28" t="s">
        <v>165</v>
      </c>
      <c r="AK579" s="28" t="s">
        <v>1150</v>
      </c>
      <c r="AL579" s="28" t="s">
        <v>91</v>
      </c>
      <c r="AM579" s="30"/>
    </row>
    <row r="580" spans="1:39" ht="26.25" customHeight="1" x14ac:dyDescent="0.2">
      <c r="A580" s="29">
        <v>44722.932376076387</v>
      </c>
      <c r="B580" s="26" t="s">
        <v>2651</v>
      </c>
      <c r="C580" s="26" t="s">
        <v>2652</v>
      </c>
      <c r="D580" s="26" t="s">
        <v>2653</v>
      </c>
      <c r="E580" s="26" t="s">
        <v>99</v>
      </c>
      <c r="F580" s="26">
        <v>1025071276</v>
      </c>
      <c r="G580" s="26" t="s">
        <v>127</v>
      </c>
      <c r="H580" s="26" t="s">
        <v>89</v>
      </c>
      <c r="I580" s="26" t="s">
        <v>2015</v>
      </c>
      <c r="J580" s="28" t="s">
        <v>91</v>
      </c>
      <c r="K580" s="28"/>
      <c r="L580" s="26" t="s">
        <v>92</v>
      </c>
      <c r="M580" s="28" t="s">
        <v>93</v>
      </c>
      <c r="N580" s="28"/>
      <c r="O580" s="30"/>
      <c r="P580" s="26" t="s">
        <v>123</v>
      </c>
      <c r="Q580" s="30"/>
      <c r="R580" s="28"/>
      <c r="S580" s="28"/>
      <c r="T580" s="28"/>
      <c r="U580" s="28">
        <v>5</v>
      </c>
      <c r="V580" s="28" t="s">
        <v>93</v>
      </c>
      <c r="W580" s="28"/>
      <c r="X580" s="28" t="s">
        <v>95</v>
      </c>
      <c r="Y580" s="31"/>
      <c r="Z580" s="28" t="s">
        <v>91</v>
      </c>
      <c r="AA580" s="28"/>
      <c r="AB580" s="28" t="s">
        <v>93</v>
      </c>
      <c r="AC580" s="28"/>
      <c r="AD580" s="28"/>
      <c r="AE580" s="28" t="s">
        <v>93</v>
      </c>
      <c r="AF580" s="28"/>
      <c r="AG580" s="31"/>
      <c r="AH580" s="28" t="s">
        <v>91</v>
      </c>
      <c r="AI580" s="28"/>
      <c r="AJ580" s="31"/>
      <c r="AK580" s="31"/>
      <c r="AL580" s="28" t="s">
        <v>91</v>
      </c>
      <c r="AM580" s="30"/>
    </row>
    <row r="581" spans="1:39" ht="26.25" customHeight="1" x14ac:dyDescent="0.2">
      <c r="A581" s="29">
        <v>44722.932689143519</v>
      </c>
      <c r="B581" s="26" t="s">
        <v>2654</v>
      </c>
      <c r="C581" s="26" t="s">
        <v>2655</v>
      </c>
      <c r="D581" s="26" t="s">
        <v>2656</v>
      </c>
      <c r="E581" s="26" t="s">
        <v>99</v>
      </c>
      <c r="F581" s="26">
        <v>1073325030</v>
      </c>
      <c r="G581" s="26" t="s">
        <v>451</v>
      </c>
      <c r="H581" s="26" t="s">
        <v>2657</v>
      </c>
      <c r="I581" s="26" t="s">
        <v>2658</v>
      </c>
      <c r="J581" s="28" t="s">
        <v>91</v>
      </c>
      <c r="K581" s="28"/>
      <c r="L581" s="26" t="s">
        <v>2659</v>
      </c>
      <c r="M581" s="28" t="s">
        <v>93</v>
      </c>
      <c r="N581" s="28"/>
      <c r="O581" s="30"/>
      <c r="P581" s="26" t="s">
        <v>94</v>
      </c>
      <c r="Q581" s="30"/>
      <c r="R581" s="28"/>
      <c r="S581" s="28"/>
      <c r="T581" s="28"/>
      <c r="U581" s="28">
        <v>5</v>
      </c>
      <c r="V581" s="28" t="s">
        <v>93</v>
      </c>
      <c r="W581" s="28"/>
      <c r="X581" s="28" t="s">
        <v>95</v>
      </c>
      <c r="Y581" s="31"/>
      <c r="Z581" s="28" t="s">
        <v>91</v>
      </c>
      <c r="AA581" s="28"/>
      <c r="AB581" s="28" t="s">
        <v>93</v>
      </c>
      <c r="AC581" s="28"/>
      <c r="AD581" s="28"/>
      <c r="AE581" s="28" t="s">
        <v>93</v>
      </c>
      <c r="AF581" s="28"/>
      <c r="AG581" s="31"/>
      <c r="AH581" s="28" t="s">
        <v>91</v>
      </c>
      <c r="AI581" s="28"/>
      <c r="AJ581" s="31"/>
      <c r="AK581" s="31"/>
      <c r="AL581" s="28" t="s">
        <v>91</v>
      </c>
      <c r="AM581" s="30"/>
    </row>
    <row r="582" spans="1:39" ht="26.25" customHeight="1" x14ac:dyDescent="0.2">
      <c r="A582" s="29">
        <v>44722.933256516204</v>
      </c>
      <c r="B582" s="26" t="s">
        <v>2660</v>
      </c>
      <c r="C582" s="26" t="s">
        <v>2661</v>
      </c>
      <c r="D582" s="26" t="s">
        <v>2662</v>
      </c>
      <c r="E582" s="26" t="s">
        <v>119</v>
      </c>
      <c r="F582" s="26">
        <v>80047993</v>
      </c>
      <c r="G582" s="26" t="s">
        <v>108</v>
      </c>
      <c r="H582" s="26" t="s">
        <v>508</v>
      </c>
      <c r="I582" s="26" t="s">
        <v>2663</v>
      </c>
      <c r="J582" s="28" t="s">
        <v>91</v>
      </c>
      <c r="K582" s="28"/>
      <c r="L582" s="26" t="s">
        <v>2664</v>
      </c>
      <c r="M582" s="28" t="s">
        <v>93</v>
      </c>
      <c r="N582" s="28"/>
      <c r="O582" s="30"/>
      <c r="P582" s="26" t="s">
        <v>123</v>
      </c>
      <c r="Q582" s="30"/>
      <c r="R582" s="28"/>
      <c r="S582" s="28"/>
      <c r="T582" s="28"/>
      <c r="U582" s="28">
        <v>5</v>
      </c>
      <c r="V582" s="28" t="s">
        <v>93</v>
      </c>
      <c r="W582" s="28"/>
      <c r="X582" s="28" t="s">
        <v>95</v>
      </c>
      <c r="Y582" s="31"/>
      <c r="Z582" s="28" t="s">
        <v>91</v>
      </c>
      <c r="AA582" s="28"/>
      <c r="AB582" s="28" t="s">
        <v>93</v>
      </c>
      <c r="AC582" s="28"/>
      <c r="AD582" s="28"/>
      <c r="AE582" s="28" t="s">
        <v>93</v>
      </c>
      <c r="AF582" s="28"/>
      <c r="AG582" s="31"/>
      <c r="AH582" s="28" t="s">
        <v>91</v>
      </c>
      <c r="AI582" s="28"/>
      <c r="AJ582" s="31"/>
      <c r="AK582" s="31"/>
      <c r="AL582" s="28" t="s">
        <v>91</v>
      </c>
      <c r="AM582" s="30"/>
    </row>
    <row r="583" spans="1:39" ht="26.25" customHeight="1" x14ac:dyDescent="0.2">
      <c r="A583" s="29">
        <v>44722.934266921293</v>
      </c>
      <c r="B583" s="26" t="s">
        <v>2665</v>
      </c>
      <c r="C583" s="26" t="s">
        <v>2666</v>
      </c>
      <c r="D583" s="26" t="s">
        <v>2667</v>
      </c>
      <c r="E583" s="26" t="s">
        <v>99</v>
      </c>
      <c r="F583" s="26">
        <v>1073482347</v>
      </c>
      <c r="G583" s="26" t="s">
        <v>88</v>
      </c>
      <c r="H583" s="26" t="s">
        <v>1622</v>
      </c>
      <c r="I583" s="26" t="s">
        <v>90</v>
      </c>
      <c r="J583" s="28"/>
      <c r="K583" s="28" t="s">
        <v>92</v>
      </c>
      <c r="L583" s="26" t="s">
        <v>2668</v>
      </c>
      <c r="M583" s="28"/>
      <c r="N583" s="28" t="s">
        <v>92</v>
      </c>
      <c r="O583" s="26" t="s">
        <v>37</v>
      </c>
      <c r="P583" s="26" t="s">
        <v>123</v>
      </c>
      <c r="Q583" s="30"/>
      <c r="R583" s="28"/>
      <c r="S583" s="28"/>
      <c r="T583" s="28">
        <v>4</v>
      </c>
      <c r="U583" s="28"/>
      <c r="V583" s="28" t="s">
        <v>93</v>
      </c>
      <c r="W583" s="28"/>
      <c r="X583" s="28" t="s">
        <v>95</v>
      </c>
      <c r="Y583" s="31"/>
      <c r="Z583" s="28" t="s">
        <v>91</v>
      </c>
      <c r="AA583" s="28"/>
      <c r="AB583" s="28" t="s">
        <v>93</v>
      </c>
      <c r="AC583" s="28"/>
      <c r="AD583" s="28"/>
      <c r="AE583" s="28" t="s">
        <v>93</v>
      </c>
      <c r="AF583" s="28"/>
      <c r="AG583" s="31"/>
      <c r="AH583" s="28" t="s">
        <v>91</v>
      </c>
      <c r="AI583" s="28"/>
      <c r="AJ583" s="31"/>
      <c r="AK583" s="31"/>
      <c r="AL583" s="28" t="s">
        <v>91</v>
      </c>
      <c r="AM583" s="30"/>
    </row>
    <row r="584" spans="1:39" ht="26.25" customHeight="1" x14ac:dyDescent="0.2">
      <c r="A584" s="29">
        <v>44722.938778541662</v>
      </c>
      <c r="B584" s="26" t="s">
        <v>2669</v>
      </c>
      <c r="C584" s="26" t="s">
        <v>2670</v>
      </c>
      <c r="D584" s="26" t="s">
        <v>2671</v>
      </c>
      <c r="E584" s="26" t="s">
        <v>87</v>
      </c>
      <c r="F584" s="26">
        <v>1039475093</v>
      </c>
      <c r="G584" s="26" t="s">
        <v>423</v>
      </c>
      <c r="H584" s="26" t="s">
        <v>2672</v>
      </c>
      <c r="I584" s="26" t="s">
        <v>425</v>
      </c>
      <c r="J584" s="28" t="s">
        <v>91</v>
      </c>
      <c r="K584" s="28"/>
      <c r="L584" s="26" t="s">
        <v>2673</v>
      </c>
      <c r="M584" s="28"/>
      <c r="N584" s="28" t="s">
        <v>92</v>
      </c>
      <c r="O584" s="26" t="s">
        <v>2674</v>
      </c>
      <c r="P584" s="26" t="s">
        <v>104</v>
      </c>
      <c r="Q584" s="30"/>
      <c r="R584" s="28"/>
      <c r="S584" s="28"/>
      <c r="T584" s="28"/>
      <c r="U584" s="28">
        <v>5</v>
      </c>
      <c r="V584" s="28" t="s">
        <v>93</v>
      </c>
      <c r="W584" s="28"/>
      <c r="X584" s="28" t="s">
        <v>95</v>
      </c>
      <c r="Y584" s="31"/>
      <c r="Z584" s="28" t="s">
        <v>91</v>
      </c>
      <c r="AA584" s="28"/>
      <c r="AB584" s="28" t="s">
        <v>93</v>
      </c>
      <c r="AC584" s="28"/>
      <c r="AD584" s="28"/>
      <c r="AE584" s="28" t="s">
        <v>93</v>
      </c>
      <c r="AF584" s="28"/>
      <c r="AG584" s="31"/>
      <c r="AH584" s="28" t="s">
        <v>91</v>
      </c>
      <c r="AI584" s="28"/>
      <c r="AJ584" s="31"/>
      <c r="AK584" s="31"/>
      <c r="AL584" s="28" t="s">
        <v>91</v>
      </c>
      <c r="AM584" s="30"/>
    </row>
    <row r="585" spans="1:39" ht="26.25" customHeight="1" x14ac:dyDescent="0.2">
      <c r="A585" s="29">
        <v>44722.939333194445</v>
      </c>
      <c r="B585" s="26" t="s">
        <v>2660</v>
      </c>
      <c r="C585" s="26" t="s">
        <v>2675</v>
      </c>
      <c r="D585" s="26" t="s">
        <v>2662</v>
      </c>
      <c r="E585" s="26" t="s">
        <v>119</v>
      </c>
      <c r="F585" s="26">
        <v>80047993</v>
      </c>
      <c r="G585" s="26" t="s">
        <v>259</v>
      </c>
      <c r="H585" s="26" t="s">
        <v>2676</v>
      </c>
      <c r="I585" s="26" t="s">
        <v>601</v>
      </c>
      <c r="J585" s="28" t="s">
        <v>91</v>
      </c>
      <c r="K585" s="28"/>
      <c r="L585" s="26" t="s">
        <v>2677</v>
      </c>
      <c r="M585" s="28" t="s">
        <v>93</v>
      </c>
      <c r="N585" s="28"/>
      <c r="O585" s="30"/>
      <c r="P585" s="26" t="s">
        <v>104</v>
      </c>
      <c r="Q585" s="30"/>
      <c r="R585" s="28"/>
      <c r="S585" s="28"/>
      <c r="T585" s="28"/>
      <c r="U585" s="28">
        <v>5</v>
      </c>
      <c r="V585" s="28" t="s">
        <v>93</v>
      </c>
      <c r="W585" s="28"/>
      <c r="X585" s="28" t="s">
        <v>95</v>
      </c>
      <c r="Y585" s="31"/>
      <c r="Z585" s="28" t="s">
        <v>91</v>
      </c>
      <c r="AA585" s="28"/>
      <c r="AB585" s="28" t="s">
        <v>93</v>
      </c>
      <c r="AC585" s="28"/>
      <c r="AD585" s="28"/>
      <c r="AE585" s="28" t="s">
        <v>93</v>
      </c>
      <c r="AF585" s="28"/>
      <c r="AG585" s="31"/>
      <c r="AH585" s="28" t="s">
        <v>91</v>
      </c>
      <c r="AI585" s="28"/>
      <c r="AJ585" s="31"/>
      <c r="AK585" s="31"/>
      <c r="AL585" s="28" t="s">
        <v>91</v>
      </c>
      <c r="AM585" s="30"/>
    </row>
    <row r="586" spans="1:39" ht="26.25" customHeight="1" x14ac:dyDescent="0.2">
      <c r="A586" s="29">
        <v>44722.939596851851</v>
      </c>
      <c r="B586" s="26" t="s">
        <v>2678</v>
      </c>
      <c r="C586" s="26" t="s">
        <v>2679</v>
      </c>
      <c r="D586" s="26" t="s">
        <v>2098</v>
      </c>
      <c r="E586" s="26" t="s">
        <v>99</v>
      </c>
      <c r="F586" s="26">
        <v>1022344591</v>
      </c>
      <c r="G586" s="26" t="s">
        <v>140</v>
      </c>
      <c r="H586" s="26" t="s">
        <v>2680</v>
      </c>
      <c r="I586" s="26" t="s">
        <v>2681</v>
      </c>
      <c r="J586" s="28"/>
      <c r="K586" s="28" t="s">
        <v>92</v>
      </c>
      <c r="L586" s="26" t="s">
        <v>2682</v>
      </c>
      <c r="M586" s="28" t="s">
        <v>93</v>
      </c>
      <c r="N586" s="28"/>
      <c r="O586" s="30"/>
      <c r="P586" s="26" t="s">
        <v>94</v>
      </c>
      <c r="Q586" s="30"/>
      <c r="R586" s="28"/>
      <c r="S586" s="28"/>
      <c r="T586" s="28"/>
      <c r="U586" s="28">
        <v>5</v>
      </c>
      <c r="V586" s="28" t="s">
        <v>93</v>
      </c>
      <c r="W586" s="28"/>
      <c r="X586" s="28" t="s">
        <v>95</v>
      </c>
      <c r="Y586" s="31"/>
      <c r="Z586" s="28" t="s">
        <v>91</v>
      </c>
      <c r="AA586" s="28"/>
      <c r="AB586" s="28" t="s">
        <v>93</v>
      </c>
      <c r="AC586" s="28"/>
      <c r="AD586" s="28"/>
      <c r="AE586" s="28" t="s">
        <v>93</v>
      </c>
      <c r="AF586" s="28"/>
      <c r="AG586" s="31"/>
      <c r="AH586" s="28" t="s">
        <v>91</v>
      </c>
      <c r="AI586" s="28"/>
      <c r="AJ586" s="31"/>
      <c r="AK586" s="31"/>
      <c r="AL586" s="28" t="s">
        <v>91</v>
      </c>
      <c r="AM586" s="30"/>
    </row>
    <row r="587" spans="1:39" ht="26.25" customHeight="1" x14ac:dyDescent="0.2">
      <c r="A587" s="29">
        <v>44722.942382951383</v>
      </c>
      <c r="B587" s="26" t="s">
        <v>2683</v>
      </c>
      <c r="C587" s="26" t="s">
        <v>2684</v>
      </c>
      <c r="D587" s="26" t="s">
        <v>2685</v>
      </c>
      <c r="E587" s="26" t="s">
        <v>87</v>
      </c>
      <c r="F587" s="26">
        <v>1070021144</v>
      </c>
      <c r="G587" s="26" t="s">
        <v>153</v>
      </c>
      <c r="H587" s="26" t="s">
        <v>215</v>
      </c>
      <c r="I587" s="26" t="s">
        <v>1320</v>
      </c>
      <c r="J587" s="28" t="s">
        <v>91</v>
      </c>
      <c r="K587" s="28"/>
      <c r="L587" s="26" t="s">
        <v>149</v>
      </c>
      <c r="M587" s="28" t="s">
        <v>93</v>
      </c>
      <c r="N587" s="28"/>
      <c r="O587" s="30"/>
      <c r="P587" s="26" t="s">
        <v>327</v>
      </c>
      <c r="Q587" s="30"/>
      <c r="R587" s="28"/>
      <c r="S587" s="28"/>
      <c r="T587" s="28"/>
      <c r="U587" s="28">
        <v>5</v>
      </c>
      <c r="V587" s="28" t="s">
        <v>93</v>
      </c>
      <c r="W587" s="28"/>
      <c r="X587" s="28" t="s">
        <v>95</v>
      </c>
      <c r="Y587" s="31"/>
      <c r="Z587" s="28" t="s">
        <v>91</v>
      </c>
      <c r="AA587" s="28"/>
      <c r="AB587" s="28" t="s">
        <v>93</v>
      </c>
      <c r="AC587" s="28"/>
      <c r="AD587" s="28"/>
      <c r="AE587" s="28" t="s">
        <v>93</v>
      </c>
      <c r="AF587" s="28"/>
      <c r="AG587" s="31"/>
      <c r="AH587" s="28" t="s">
        <v>91</v>
      </c>
      <c r="AI587" s="28"/>
      <c r="AJ587" s="31"/>
      <c r="AK587" s="31"/>
      <c r="AL587" s="28" t="s">
        <v>91</v>
      </c>
      <c r="AM587" s="30"/>
    </row>
    <row r="588" spans="1:39" ht="26.25" customHeight="1" x14ac:dyDescent="0.2">
      <c r="A588" s="29">
        <v>44722.945467847225</v>
      </c>
      <c r="B588" s="26" t="s">
        <v>2686</v>
      </c>
      <c r="C588" s="26" t="s">
        <v>2687</v>
      </c>
      <c r="D588" s="26" t="s">
        <v>2688</v>
      </c>
      <c r="E588" s="26" t="s">
        <v>99</v>
      </c>
      <c r="F588" s="26">
        <v>1070017836</v>
      </c>
      <c r="G588" s="26" t="s">
        <v>612</v>
      </c>
      <c r="H588" s="26" t="s">
        <v>2689</v>
      </c>
      <c r="I588" s="26" t="s">
        <v>2690</v>
      </c>
      <c r="J588" s="28" t="s">
        <v>91</v>
      </c>
      <c r="K588" s="28"/>
      <c r="L588" s="26" t="s">
        <v>2691</v>
      </c>
      <c r="M588" s="28" t="s">
        <v>93</v>
      </c>
      <c r="N588" s="28"/>
      <c r="O588" s="30"/>
      <c r="P588" s="26" t="s">
        <v>123</v>
      </c>
      <c r="Q588" s="30"/>
      <c r="R588" s="28"/>
      <c r="S588" s="28"/>
      <c r="T588" s="28"/>
      <c r="U588" s="28">
        <v>5</v>
      </c>
      <c r="V588" s="28" t="s">
        <v>93</v>
      </c>
      <c r="W588" s="28"/>
      <c r="X588" s="28" t="s">
        <v>95</v>
      </c>
      <c r="Y588" s="31"/>
      <c r="Z588" s="28" t="s">
        <v>91</v>
      </c>
      <c r="AA588" s="28"/>
      <c r="AB588" s="28" t="s">
        <v>93</v>
      </c>
      <c r="AC588" s="28"/>
      <c r="AD588" s="28"/>
      <c r="AE588" s="28" t="s">
        <v>93</v>
      </c>
      <c r="AF588" s="28"/>
      <c r="AG588" s="31"/>
      <c r="AH588" s="28" t="s">
        <v>91</v>
      </c>
      <c r="AI588" s="28"/>
      <c r="AJ588" s="31"/>
      <c r="AK588" s="31"/>
      <c r="AL588" s="28" t="s">
        <v>91</v>
      </c>
      <c r="AM588" s="30"/>
    </row>
    <row r="589" spans="1:39" ht="26.25" customHeight="1" x14ac:dyDescent="0.2">
      <c r="A589" s="29">
        <v>44722.946389537035</v>
      </c>
      <c r="B589" s="26" t="s">
        <v>2692</v>
      </c>
      <c r="C589" s="26" t="s">
        <v>2693</v>
      </c>
      <c r="D589" s="26" t="s">
        <v>2694</v>
      </c>
      <c r="E589" s="26" t="s">
        <v>119</v>
      </c>
      <c r="F589" s="26">
        <v>1070016427</v>
      </c>
      <c r="G589" s="26" t="s">
        <v>259</v>
      </c>
      <c r="H589" s="26" t="s">
        <v>1748</v>
      </c>
      <c r="I589" s="26" t="s">
        <v>2695</v>
      </c>
      <c r="J589" s="28" t="s">
        <v>91</v>
      </c>
      <c r="K589" s="28"/>
      <c r="L589" s="26" t="s">
        <v>92</v>
      </c>
      <c r="M589" s="28" t="s">
        <v>93</v>
      </c>
      <c r="N589" s="28"/>
      <c r="O589" s="30"/>
      <c r="P589" s="26" t="s">
        <v>94</v>
      </c>
      <c r="Q589" s="30"/>
      <c r="R589" s="28"/>
      <c r="S589" s="28"/>
      <c r="T589" s="28"/>
      <c r="U589" s="28">
        <v>5</v>
      </c>
      <c r="V589" s="28" t="s">
        <v>93</v>
      </c>
      <c r="W589" s="28"/>
      <c r="X589" s="28" t="s">
        <v>95</v>
      </c>
      <c r="Y589" s="31"/>
      <c r="Z589" s="28" t="s">
        <v>91</v>
      </c>
      <c r="AA589" s="28"/>
      <c r="AB589" s="28" t="s">
        <v>93</v>
      </c>
      <c r="AC589" s="28"/>
      <c r="AD589" s="28"/>
      <c r="AE589" s="28" t="s">
        <v>93</v>
      </c>
      <c r="AF589" s="28"/>
      <c r="AG589" s="31"/>
      <c r="AH589" s="28" t="s">
        <v>91</v>
      </c>
      <c r="AI589" s="28"/>
      <c r="AJ589" s="31"/>
      <c r="AK589" s="31"/>
      <c r="AL589" s="28" t="s">
        <v>91</v>
      </c>
      <c r="AM589" s="30"/>
    </row>
    <row r="590" spans="1:39" ht="26.25" customHeight="1" x14ac:dyDescent="0.2">
      <c r="A590" s="29">
        <v>44722.952234861106</v>
      </c>
      <c r="B590" s="26" t="s">
        <v>2696</v>
      </c>
      <c r="C590" s="26" t="s">
        <v>2697</v>
      </c>
      <c r="D590" s="26" t="s">
        <v>2698</v>
      </c>
      <c r="E590" s="26" t="s">
        <v>99</v>
      </c>
      <c r="F590" s="26">
        <v>1072713635</v>
      </c>
      <c r="G590" s="26" t="s">
        <v>153</v>
      </c>
      <c r="H590" s="26" t="s">
        <v>2699</v>
      </c>
      <c r="I590" s="26" t="s">
        <v>2700</v>
      </c>
      <c r="J590" s="28" t="s">
        <v>91</v>
      </c>
      <c r="K590" s="28"/>
      <c r="L590" s="26" t="s">
        <v>92</v>
      </c>
      <c r="M590" s="28" t="s">
        <v>93</v>
      </c>
      <c r="N590" s="28"/>
      <c r="O590" s="30"/>
      <c r="P590" s="26" t="s">
        <v>2701</v>
      </c>
      <c r="Q590" s="30"/>
      <c r="R590" s="28"/>
      <c r="S590" s="28"/>
      <c r="T590" s="28"/>
      <c r="U590" s="28">
        <v>5</v>
      </c>
      <c r="V590" s="28" t="s">
        <v>93</v>
      </c>
      <c r="W590" s="28"/>
      <c r="X590" s="28" t="s">
        <v>95</v>
      </c>
      <c r="Y590" s="31"/>
      <c r="Z590" s="28" t="s">
        <v>91</v>
      </c>
      <c r="AA590" s="28"/>
      <c r="AB590" s="28" t="s">
        <v>93</v>
      </c>
      <c r="AC590" s="28"/>
      <c r="AD590" s="28"/>
      <c r="AE590" s="28" t="s">
        <v>93</v>
      </c>
      <c r="AF590" s="28"/>
      <c r="AG590" s="31"/>
      <c r="AH590" s="28" t="s">
        <v>91</v>
      </c>
      <c r="AI590" s="28"/>
      <c r="AJ590" s="31"/>
      <c r="AK590" s="31"/>
      <c r="AL590" s="28" t="s">
        <v>91</v>
      </c>
      <c r="AM590" s="30"/>
    </row>
    <row r="591" spans="1:39" ht="26.25" customHeight="1" x14ac:dyDescent="0.2">
      <c r="A591" s="29">
        <v>44722.957757650467</v>
      </c>
      <c r="B591" s="26" t="s">
        <v>2702</v>
      </c>
      <c r="C591" s="26" t="s">
        <v>2697</v>
      </c>
      <c r="D591" s="26" t="s">
        <v>2698</v>
      </c>
      <c r="E591" s="26" t="s">
        <v>99</v>
      </c>
      <c r="F591" s="26">
        <v>1072713635</v>
      </c>
      <c r="G591" s="26" t="s">
        <v>140</v>
      </c>
      <c r="H591" s="26" t="s">
        <v>89</v>
      </c>
      <c r="I591" s="26" t="s">
        <v>2613</v>
      </c>
      <c r="J591" s="28" t="s">
        <v>91</v>
      </c>
      <c r="K591" s="28"/>
      <c r="L591" s="26" t="s">
        <v>92</v>
      </c>
      <c r="M591" s="28" t="s">
        <v>93</v>
      </c>
      <c r="N591" s="28"/>
      <c r="O591" s="30"/>
      <c r="P591" s="26" t="s">
        <v>156</v>
      </c>
      <c r="Q591" s="30"/>
      <c r="R591" s="28"/>
      <c r="S591" s="28"/>
      <c r="T591" s="28"/>
      <c r="U591" s="28">
        <v>5</v>
      </c>
      <c r="V591" s="28" t="s">
        <v>93</v>
      </c>
      <c r="W591" s="28"/>
      <c r="X591" s="28" t="s">
        <v>95</v>
      </c>
      <c r="Y591" s="31"/>
      <c r="Z591" s="28" t="s">
        <v>91</v>
      </c>
      <c r="AA591" s="28"/>
      <c r="AB591" s="28" t="s">
        <v>93</v>
      </c>
      <c r="AC591" s="28"/>
      <c r="AD591" s="28"/>
      <c r="AE591" s="28" t="s">
        <v>93</v>
      </c>
      <c r="AF591" s="28"/>
      <c r="AG591" s="31"/>
      <c r="AH591" s="28" t="s">
        <v>91</v>
      </c>
      <c r="AI591" s="28"/>
      <c r="AJ591" s="31"/>
      <c r="AK591" s="31"/>
      <c r="AL591" s="28" t="s">
        <v>91</v>
      </c>
      <c r="AM591" s="30"/>
    </row>
    <row r="592" spans="1:39" ht="26.25" customHeight="1" x14ac:dyDescent="0.2">
      <c r="A592" s="29">
        <v>44722.964676770833</v>
      </c>
      <c r="B592" s="26" t="s">
        <v>2703</v>
      </c>
      <c r="C592" s="26" t="s">
        <v>2704</v>
      </c>
      <c r="D592" s="26" t="s">
        <v>2705</v>
      </c>
      <c r="E592" s="26" t="s">
        <v>119</v>
      </c>
      <c r="F592" s="26">
        <v>11276168</v>
      </c>
      <c r="G592" s="26" t="s">
        <v>351</v>
      </c>
      <c r="H592" s="26" t="s">
        <v>249</v>
      </c>
      <c r="I592" s="26" t="s">
        <v>2706</v>
      </c>
      <c r="J592" s="28" t="s">
        <v>91</v>
      </c>
      <c r="K592" s="28"/>
      <c r="L592" s="26" t="s">
        <v>149</v>
      </c>
      <c r="M592" s="28" t="s">
        <v>93</v>
      </c>
      <c r="N592" s="28"/>
      <c r="O592" s="30"/>
      <c r="P592" s="26" t="s">
        <v>2707</v>
      </c>
      <c r="Q592" s="30"/>
      <c r="R592" s="28"/>
      <c r="S592" s="28"/>
      <c r="T592" s="28"/>
      <c r="U592" s="28">
        <v>5</v>
      </c>
      <c r="V592" s="28" t="s">
        <v>93</v>
      </c>
      <c r="W592" s="28"/>
      <c r="X592" s="28" t="s">
        <v>95</v>
      </c>
      <c r="Y592" s="31"/>
      <c r="Z592" s="28" t="s">
        <v>91</v>
      </c>
      <c r="AA592" s="28"/>
      <c r="AB592" s="28" t="s">
        <v>93</v>
      </c>
      <c r="AC592" s="28"/>
      <c r="AD592" s="28"/>
      <c r="AE592" s="28" t="s">
        <v>93</v>
      </c>
      <c r="AF592" s="28"/>
      <c r="AG592" s="31"/>
      <c r="AH592" s="28"/>
      <c r="AI592" s="28" t="s">
        <v>92</v>
      </c>
      <c r="AJ592" s="28" t="s">
        <v>675</v>
      </c>
      <c r="AK592" s="28" t="s">
        <v>2708</v>
      </c>
      <c r="AL592" s="28" t="s">
        <v>91</v>
      </c>
      <c r="AM592" s="30"/>
    </row>
    <row r="593" spans="1:39" ht="26.25" customHeight="1" x14ac:dyDescent="0.2">
      <c r="A593" s="29">
        <v>44722.975772210644</v>
      </c>
      <c r="B593" s="26" t="s">
        <v>2709</v>
      </c>
      <c r="C593" s="26" t="s">
        <v>2710</v>
      </c>
      <c r="D593" s="26" t="s">
        <v>2711</v>
      </c>
      <c r="E593" s="26" t="s">
        <v>119</v>
      </c>
      <c r="F593" s="26">
        <v>79186112</v>
      </c>
      <c r="G593" s="26" t="s">
        <v>451</v>
      </c>
      <c r="H593" s="26" t="s">
        <v>2206</v>
      </c>
      <c r="I593" s="26" t="s">
        <v>452</v>
      </c>
      <c r="J593" s="28" t="s">
        <v>91</v>
      </c>
      <c r="K593" s="28"/>
      <c r="L593" s="26" t="s">
        <v>608</v>
      </c>
      <c r="M593" s="28" t="s">
        <v>93</v>
      </c>
      <c r="N593" s="28"/>
      <c r="O593" s="30"/>
      <c r="P593" s="26" t="s">
        <v>547</v>
      </c>
      <c r="Q593" s="30"/>
      <c r="R593" s="28"/>
      <c r="S593" s="28"/>
      <c r="T593" s="28"/>
      <c r="U593" s="28">
        <v>5</v>
      </c>
      <c r="V593" s="28" t="s">
        <v>93</v>
      </c>
      <c r="W593" s="28"/>
      <c r="X593" s="28" t="s">
        <v>95</v>
      </c>
      <c r="Y593" s="31"/>
      <c r="Z593" s="28" t="s">
        <v>91</v>
      </c>
      <c r="AA593" s="28"/>
      <c r="AB593" s="28" t="s">
        <v>93</v>
      </c>
      <c r="AC593" s="28"/>
      <c r="AD593" s="28"/>
      <c r="AE593" s="28" t="s">
        <v>93</v>
      </c>
      <c r="AF593" s="28"/>
      <c r="AG593" s="31"/>
      <c r="AH593" s="28" t="s">
        <v>91</v>
      </c>
      <c r="AI593" s="28"/>
      <c r="AJ593" s="31"/>
      <c r="AK593" s="31"/>
      <c r="AL593" s="28" t="s">
        <v>91</v>
      </c>
      <c r="AM593" s="30"/>
    </row>
    <row r="594" spans="1:39" ht="26.25" customHeight="1" x14ac:dyDescent="0.2">
      <c r="A594" s="29">
        <v>44722.976846898149</v>
      </c>
      <c r="B594" s="26" t="s">
        <v>2712</v>
      </c>
      <c r="C594" s="26" t="s">
        <v>2713</v>
      </c>
      <c r="D594" s="26" t="s">
        <v>2714</v>
      </c>
      <c r="E594" s="26" t="s">
        <v>87</v>
      </c>
      <c r="F594" s="26">
        <v>1013015158</v>
      </c>
      <c r="G594" s="26" t="s">
        <v>108</v>
      </c>
      <c r="H594" s="26" t="s">
        <v>2715</v>
      </c>
      <c r="I594" s="26" t="s">
        <v>552</v>
      </c>
      <c r="J594" s="28" t="s">
        <v>91</v>
      </c>
      <c r="K594" s="28"/>
      <c r="L594" s="26" t="s">
        <v>2716</v>
      </c>
      <c r="M594" s="28" t="s">
        <v>93</v>
      </c>
      <c r="N594" s="28"/>
      <c r="O594" s="30"/>
      <c r="P594" s="26" t="s">
        <v>104</v>
      </c>
      <c r="Q594" s="30"/>
      <c r="R594" s="28"/>
      <c r="S594" s="28"/>
      <c r="T594" s="28"/>
      <c r="U594" s="28">
        <v>5</v>
      </c>
      <c r="V594" s="28" t="s">
        <v>93</v>
      </c>
      <c r="W594" s="28"/>
      <c r="X594" s="28" t="s">
        <v>95</v>
      </c>
      <c r="Y594" s="31"/>
      <c r="Z594" s="28" t="s">
        <v>91</v>
      </c>
      <c r="AA594" s="28"/>
      <c r="AB594" s="28" t="s">
        <v>93</v>
      </c>
      <c r="AC594" s="28"/>
      <c r="AD594" s="28"/>
      <c r="AE594" s="28" t="s">
        <v>93</v>
      </c>
      <c r="AF594" s="28"/>
      <c r="AG594" s="31"/>
      <c r="AH594" s="28" t="s">
        <v>91</v>
      </c>
      <c r="AI594" s="28"/>
      <c r="AJ594" s="31"/>
      <c r="AK594" s="31"/>
      <c r="AL594" s="28" t="s">
        <v>91</v>
      </c>
      <c r="AM594" s="30"/>
    </row>
    <row r="595" spans="1:39" ht="26.25" customHeight="1" x14ac:dyDescent="0.2">
      <c r="A595" s="29">
        <v>44722.978416608792</v>
      </c>
      <c r="B595" s="26" t="s">
        <v>2717</v>
      </c>
      <c r="C595" s="26" t="s">
        <v>2718</v>
      </c>
      <c r="D595" s="26" t="s">
        <v>2719</v>
      </c>
      <c r="E595" s="26" t="s">
        <v>119</v>
      </c>
      <c r="F595" s="26">
        <v>1028444129</v>
      </c>
      <c r="G595" s="26" t="s">
        <v>100</v>
      </c>
      <c r="H595" s="26" t="s">
        <v>565</v>
      </c>
      <c r="I595" s="26" t="s">
        <v>102</v>
      </c>
      <c r="J595" s="28" t="s">
        <v>91</v>
      </c>
      <c r="K595" s="28"/>
      <c r="L595" s="26" t="s">
        <v>306</v>
      </c>
      <c r="M595" s="28" t="s">
        <v>93</v>
      </c>
      <c r="N595" s="28"/>
      <c r="O595" s="30"/>
      <c r="P595" s="26" t="s">
        <v>104</v>
      </c>
      <c r="Q595" s="30"/>
      <c r="R595" s="28"/>
      <c r="S595" s="28"/>
      <c r="T595" s="28"/>
      <c r="U595" s="28">
        <v>5</v>
      </c>
      <c r="V595" s="28" t="s">
        <v>93</v>
      </c>
      <c r="W595" s="28"/>
      <c r="X595" s="28" t="s">
        <v>95</v>
      </c>
      <c r="Y595" s="31"/>
      <c r="Z595" s="28" t="s">
        <v>91</v>
      </c>
      <c r="AA595" s="28"/>
      <c r="AB595" s="28" t="s">
        <v>93</v>
      </c>
      <c r="AC595" s="28"/>
      <c r="AD595" s="28"/>
      <c r="AE595" s="28" t="s">
        <v>93</v>
      </c>
      <c r="AF595" s="28"/>
      <c r="AG595" s="31"/>
      <c r="AH595" s="28"/>
      <c r="AI595" s="28" t="s">
        <v>92</v>
      </c>
      <c r="AJ595" s="28" t="s">
        <v>400</v>
      </c>
      <c r="AK595" s="28" t="s">
        <v>1150</v>
      </c>
      <c r="AL595" s="28" t="s">
        <v>91</v>
      </c>
      <c r="AM595" s="30"/>
    </row>
    <row r="596" spans="1:39" ht="26.25" customHeight="1" x14ac:dyDescent="0.2">
      <c r="A596" s="29">
        <v>44722.979256863429</v>
      </c>
      <c r="B596" s="26" t="s">
        <v>2720</v>
      </c>
      <c r="C596" s="26" t="s">
        <v>2721</v>
      </c>
      <c r="D596" s="26" t="s">
        <v>2722</v>
      </c>
      <c r="E596" s="26" t="s">
        <v>99</v>
      </c>
      <c r="F596" s="26">
        <v>1027294337</v>
      </c>
      <c r="G596" s="26" t="s">
        <v>140</v>
      </c>
      <c r="H596" s="26" t="s">
        <v>715</v>
      </c>
      <c r="I596" s="26" t="s">
        <v>2723</v>
      </c>
      <c r="J596" s="28" t="s">
        <v>91</v>
      </c>
      <c r="K596" s="28"/>
      <c r="L596" s="26" t="s">
        <v>92</v>
      </c>
      <c r="M596" s="28"/>
      <c r="N596" s="28" t="s">
        <v>92</v>
      </c>
      <c r="O596" s="26" t="s">
        <v>2724</v>
      </c>
      <c r="P596" s="26" t="s">
        <v>447</v>
      </c>
      <c r="Q596" s="30"/>
      <c r="R596" s="28"/>
      <c r="S596" s="28"/>
      <c r="T596" s="28"/>
      <c r="U596" s="28">
        <v>5</v>
      </c>
      <c r="V596" s="28" t="s">
        <v>93</v>
      </c>
      <c r="W596" s="28"/>
      <c r="X596" s="28" t="s">
        <v>95</v>
      </c>
      <c r="Y596" s="31"/>
      <c r="Z596" s="28" t="s">
        <v>91</v>
      </c>
      <c r="AA596" s="28"/>
      <c r="AB596" s="28" t="s">
        <v>93</v>
      </c>
      <c r="AC596" s="28"/>
      <c r="AD596" s="28"/>
      <c r="AE596" s="28" t="s">
        <v>93</v>
      </c>
      <c r="AF596" s="28"/>
      <c r="AG596" s="31"/>
      <c r="AH596" s="28" t="s">
        <v>91</v>
      </c>
      <c r="AI596" s="28"/>
      <c r="AJ596" s="31"/>
      <c r="AK596" s="31"/>
      <c r="AL596" s="28" t="s">
        <v>91</v>
      </c>
      <c r="AM596" s="30"/>
    </row>
    <row r="597" spans="1:39" ht="26.25" customHeight="1" x14ac:dyDescent="0.2">
      <c r="A597" s="29">
        <v>44722.979900694445</v>
      </c>
      <c r="B597" s="26" t="s">
        <v>2725</v>
      </c>
      <c r="C597" s="26" t="s">
        <v>2726</v>
      </c>
      <c r="D597" s="26" t="s">
        <v>2727</v>
      </c>
      <c r="E597" s="26" t="s">
        <v>99</v>
      </c>
      <c r="F597" s="26">
        <v>1072644586</v>
      </c>
      <c r="G597" s="26" t="s">
        <v>572</v>
      </c>
      <c r="H597" s="26" t="s">
        <v>2728</v>
      </c>
      <c r="I597" s="26" t="s">
        <v>1398</v>
      </c>
      <c r="J597" s="28" t="s">
        <v>91</v>
      </c>
      <c r="K597" s="28"/>
      <c r="L597" s="26" t="s">
        <v>92</v>
      </c>
      <c r="M597" s="28" t="s">
        <v>93</v>
      </c>
      <c r="N597" s="28"/>
      <c r="O597" s="30"/>
      <c r="P597" s="26" t="s">
        <v>104</v>
      </c>
      <c r="Q597" s="30"/>
      <c r="R597" s="28"/>
      <c r="S597" s="28"/>
      <c r="T597" s="28">
        <v>4</v>
      </c>
      <c r="U597" s="28"/>
      <c r="V597" s="28" t="s">
        <v>93</v>
      </c>
      <c r="W597" s="28"/>
      <c r="X597" s="28" t="s">
        <v>95</v>
      </c>
      <c r="Y597" s="31"/>
      <c r="Z597" s="28" t="s">
        <v>91</v>
      </c>
      <c r="AA597" s="28"/>
      <c r="AB597" s="28" t="s">
        <v>93</v>
      </c>
      <c r="AC597" s="28"/>
      <c r="AD597" s="28"/>
      <c r="AE597" s="28" t="s">
        <v>93</v>
      </c>
      <c r="AF597" s="28"/>
      <c r="AG597" s="31"/>
      <c r="AH597" s="28" t="s">
        <v>91</v>
      </c>
      <c r="AI597" s="28"/>
      <c r="AJ597" s="31"/>
      <c r="AK597" s="31"/>
      <c r="AL597" s="28" t="s">
        <v>91</v>
      </c>
      <c r="AM597" s="30"/>
    </row>
    <row r="598" spans="1:39" ht="26.25" customHeight="1" x14ac:dyDescent="0.2">
      <c r="A598" s="29">
        <v>44723.180970740737</v>
      </c>
      <c r="B598" s="26" t="s">
        <v>2729</v>
      </c>
      <c r="C598" s="26" t="s">
        <v>2730</v>
      </c>
      <c r="D598" s="26" t="s">
        <v>2731</v>
      </c>
      <c r="E598" s="26" t="s">
        <v>99</v>
      </c>
      <c r="F598" s="26">
        <v>1072656011</v>
      </c>
      <c r="G598" s="26" t="s">
        <v>396</v>
      </c>
      <c r="H598" s="26" t="s">
        <v>899</v>
      </c>
      <c r="I598" s="26" t="s">
        <v>1574</v>
      </c>
      <c r="J598" s="28" t="s">
        <v>91</v>
      </c>
      <c r="K598" s="28"/>
      <c r="L598" s="26" t="s">
        <v>92</v>
      </c>
      <c r="M598" s="28" t="s">
        <v>93</v>
      </c>
      <c r="N598" s="28"/>
      <c r="O598" s="30"/>
      <c r="P598" s="26" t="s">
        <v>104</v>
      </c>
      <c r="Q598" s="30"/>
      <c r="R598" s="28"/>
      <c r="S598" s="28"/>
      <c r="T598" s="28"/>
      <c r="U598" s="28">
        <v>5</v>
      </c>
      <c r="V598" s="28" t="s">
        <v>93</v>
      </c>
      <c r="W598" s="28"/>
      <c r="X598" s="28" t="s">
        <v>95</v>
      </c>
      <c r="Y598" s="31"/>
      <c r="Z598" s="28" t="s">
        <v>91</v>
      </c>
      <c r="AA598" s="28"/>
      <c r="AB598" s="28" t="s">
        <v>93</v>
      </c>
      <c r="AC598" s="28"/>
      <c r="AD598" s="28"/>
      <c r="AE598" s="28" t="s">
        <v>93</v>
      </c>
      <c r="AF598" s="28"/>
      <c r="AG598" s="31"/>
      <c r="AH598" s="28" t="s">
        <v>91</v>
      </c>
      <c r="AI598" s="28"/>
      <c r="AJ598" s="31"/>
      <c r="AK598" s="31"/>
      <c r="AL598" s="28" t="s">
        <v>91</v>
      </c>
      <c r="AM598" s="30"/>
    </row>
    <row r="599" spans="1:39" ht="26.25" customHeight="1" x14ac:dyDescent="0.2">
      <c r="A599" s="29">
        <v>44723.231656504635</v>
      </c>
      <c r="B599" s="26" t="s">
        <v>2732</v>
      </c>
      <c r="C599" s="26" t="s">
        <v>2733</v>
      </c>
      <c r="D599" s="26" t="s">
        <v>2734</v>
      </c>
      <c r="E599" s="26" t="s">
        <v>99</v>
      </c>
      <c r="F599" s="26" t="s">
        <v>2735</v>
      </c>
      <c r="G599" s="26" t="s">
        <v>127</v>
      </c>
      <c r="H599" s="26" t="s">
        <v>546</v>
      </c>
      <c r="I599" s="26" t="s">
        <v>2015</v>
      </c>
      <c r="J599" s="28" t="s">
        <v>91</v>
      </c>
      <c r="K599" s="28"/>
      <c r="L599" s="26" t="s">
        <v>149</v>
      </c>
      <c r="M599" s="28" t="s">
        <v>93</v>
      </c>
      <c r="N599" s="28"/>
      <c r="O599" s="30"/>
      <c r="P599" s="26" t="s">
        <v>104</v>
      </c>
      <c r="Q599" s="30"/>
      <c r="R599" s="28"/>
      <c r="S599" s="28"/>
      <c r="T599" s="28"/>
      <c r="U599" s="28">
        <v>5</v>
      </c>
      <c r="V599" s="28" t="s">
        <v>93</v>
      </c>
      <c r="W599" s="28"/>
      <c r="X599" s="28" t="s">
        <v>95</v>
      </c>
      <c r="Y599" s="31"/>
      <c r="Z599" s="28" t="s">
        <v>91</v>
      </c>
      <c r="AA599" s="28"/>
      <c r="AB599" s="28" t="s">
        <v>93</v>
      </c>
      <c r="AC599" s="28"/>
      <c r="AD599" s="28"/>
      <c r="AE599" s="28" t="s">
        <v>93</v>
      </c>
      <c r="AF599" s="28"/>
      <c r="AG599" s="31"/>
      <c r="AH599" s="28" t="s">
        <v>91</v>
      </c>
      <c r="AI599" s="28"/>
      <c r="AJ599" s="31"/>
      <c r="AK599" s="31"/>
      <c r="AL599" s="28" t="s">
        <v>91</v>
      </c>
      <c r="AM599" s="30"/>
    </row>
    <row r="600" spans="1:39" ht="26.25" customHeight="1" x14ac:dyDescent="0.2">
      <c r="A600" s="29">
        <v>44723.247353298611</v>
      </c>
      <c r="B600" s="26" t="s">
        <v>2736</v>
      </c>
      <c r="C600" s="26" t="s">
        <v>2737</v>
      </c>
      <c r="D600" s="26" t="s">
        <v>2738</v>
      </c>
      <c r="E600" s="26" t="s">
        <v>99</v>
      </c>
      <c r="F600" s="26">
        <v>1072665292</v>
      </c>
      <c r="G600" s="26" t="s">
        <v>108</v>
      </c>
      <c r="H600" s="26" t="s">
        <v>2739</v>
      </c>
      <c r="I600" s="26" t="s">
        <v>2740</v>
      </c>
      <c r="J600" s="28" t="s">
        <v>91</v>
      </c>
      <c r="K600" s="28"/>
      <c r="L600" s="26" t="s">
        <v>92</v>
      </c>
      <c r="M600" s="28" t="s">
        <v>93</v>
      </c>
      <c r="N600" s="28"/>
      <c r="O600" s="30"/>
      <c r="P600" s="26" t="s">
        <v>224</v>
      </c>
      <c r="Q600" s="30"/>
      <c r="R600" s="28"/>
      <c r="S600" s="28"/>
      <c r="T600" s="28"/>
      <c r="U600" s="28">
        <v>5</v>
      </c>
      <c r="V600" s="28" t="s">
        <v>93</v>
      </c>
      <c r="W600" s="28"/>
      <c r="X600" s="28" t="s">
        <v>95</v>
      </c>
      <c r="Y600" s="31"/>
      <c r="Z600" s="28" t="s">
        <v>91</v>
      </c>
      <c r="AA600" s="28"/>
      <c r="AB600" s="28" t="s">
        <v>93</v>
      </c>
      <c r="AC600" s="28"/>
      <c r="AD600" s="28"/>
      <c r="AE600" s="28" t="s">
        <v>93</v>
      </c>
      <c r="AF600" s="28"/>
      <c r="AG600" s="31"/>
      <c r="AH600" s="28" t="s">
        <v>91</v>
      </c>
      <c r="AI600" s="28"/>
      <c r="AJ600" s="31"/>
      <c r="AK600" s="31"/>
      <c r="AL600" s="28" t="s">
        <v>91</v>
      </c>
      <c r="AM600" s="30"/>
    </row>
    <row r="601" spans="1:39" ht="26.25" customHeight="1" x14ac:dyDescent="0.2">
      <c r="A601" s="29">
        <v>44723.25472986111</v>
      </c>
      <c r="B601" s="26" t="s">
        <v>2741</v>
      </c>
      <c r="C601" s="26" t="s">
        <v>2742</v>
      </c>
      <c r="D601" s="26" t="s">
        <v>623</v>
      </c>
      <c r="E601" s="26" t="s">
        <v>99</v>
      </c>
      <c r="F601" s="26">
        <v>1070005267</v>
      </c>
      <c r="G601" s="26" t="s">
        <v>331</v>
      </c>
      <c r="H601" s="26" t="s">
        <v>2743</v>
      </c>
      <c r="I601" s="26" t="s">
        <v>948</v>
      </c>
      <c r="J601" s="28" t="s">
        <v>91</v>
      </c>
      <c r="K601" s="28"/>
      <c r="L601" s="26" t="s">
        <v>2744</v>
      </c>
      <c r="M601" s="28" t="s">
        <v>93</v>
      </c>
      <c r="N601" s="28"/>
      <c r="O601" s="30"/>
      <c r="P601" s="26" t="s">
        <v>104</v>
      </c>
      <c r="Q601" s="30"/>
      <c r="R601" s="28"/>
      <c r="S601" s="28"/>
      <c r="T601" s="28"/>
      <c r="U601" s="28">
        <v>5</v>
      </c>
      <c r="V601" s="28" t="s">
        <v>93</v>
      </c>
      <c r="W601" s="28"/>
      <c r="X601" s="28" t="s">
        <v>95</v>
      </c>
      <c r="Y601" s="31"/>
      <c r="Z601" s="28" t="s">
        <v>91</v>
      </c>
      <c r="AA601" s="28"/>
      <c r="AB601" s="28" t="s">
        <v>93</v>
      </c>
      <c r="AC601" s="28"/>
      <c r="AD601" s="28"/>
      <c r="AE601" s="28" t="s">
        <v>93</v>
      </c>
      <c r="AF601" s="28"/>
      <c r="AG601" s="31"/>
      <c r="AH601" s="28" t="s">
        <v>91</v>
      </c>
      <c r="AI601" s="28"/>
      <c r="AJ601" s="31"/>
      <c r="AK601" s="31"/>
      <c r="AL601" s="28" t="s">
        <v>91</v>
      </c>
      <c r="AM601" s="30"/>
    </row>
    <row r="602" spans="1:39" ht="26.25" customHeight="1" x14ac:dyDescent="0.2">
      <c r="A602" s="29">
        <v>44723.255863425926</v>
      </c>
      <c r="B602" s="26" t="s">
        <v>2745</v>
      </c>
      <c r="C602" s="26" t="s">
        <v>2746</v>
      </c>
      <c r="D602" s="26" t="s">
        <v>2747</v>
      </c>
      <c r="E602" s="26" t="s">
        <v>99</v>
      </c>
      <c r="F602" s="26">
        <v>1188220537</v>
      </c>
      <c r="G602" s="26" t="s">
        <v>331</v>
      </c>
      <c r="H602" s="26" t="s">
        <v>370</v>
      </c>
      <c r="I602" s="26" t="s">
        <v>948</v>
      </c>
      <c r="J602" s="28" t="s">
        <v>91</v>
      </c>
      <c r="K602" s="28"/>
      <c r="L602" s="26" t="s">
        <v>2748</v>
      </c>
      <c r="M602" s="28" t="s">
        <v>93</v>
      </c>
      <c r="N602" s="28"/>
      <c r="O602" s="30"/>
      <c r="P602" s="26" t="s">
        <v>224</v>
      </c>
      <c r="Q602" s="30"/>
      <c r="R602" s="28"/>
      <c r="S602" s="28"/>
      <c r="T602" s="28"/>
      <c r="U602" s="28">
        <v>5</v>
      </c>
      <c r="V602" s="28" t="s">
        <v>93</v>
      </c>
      <c r="W602" s="28"/>
      <c r="X602" s="28" t="s">
        <v>95</v>
      </c>
      <c r="Y602" s="31"/>
      <c r="Z602" s="28" t="s">
        <v>91</v>
      </c>
      <c r="AA602" s="28"/>
      <c r="AB602" s="28" t="s">
        <v>93</v>
      </c>
      <c r="AC602" s="28"/>
      <c r="AD602" s="28"/>
      <c r="AE602" s="28" t="s">
        <v>93</v>
      </c>
      <c r="AF602" s="28"/>
      <c r="AG602" s="31"/>
      <c r="AH602" s="28" t="s">
        <v>91</v>
      </c>
      <c r="AI602" s="28"/>
      <c r="AJ602" s="31"/>
      <c r="AK602" s="31"/>
      <c r="AL602" s="28" t="s">
        <v>91</v>
      </c>
      <c r="AM602" s="30"/>
    </row>
    <row r="603" spans="1:39" ht="26.25" customHeight="1" x14ac:dyDescent="0.2">
      <c r="A603" s="29">
        <v>44723.257336030088</v>
      </c>
      <c r="B603" s="26" t="s">
        <v>2749</v>
      </c>
      <c r="C603" s="26" t="s">
        <v>2750</v>
      </c>
      <c r="D603" s="26" t="s">
        <v>1862</v>
      </c>
      <c r="E603" s="26" t="s">
        <v>99</v>
      </c>
      <c r="F603" s="26">
        <v>1070016126</v>
      </c>
      <c r="G603" s="26" t="s">
        <v>331</v>
      </c>
      <c r="H603" s="26" t="s">
        <v>877</v>
      </c>
      <c r="I603" s="26" t="s">
        <v>2751</v>
      </c>
      <c r="J603" s="28" t="s">
        <v>91</v>
      </c>
      <c r="K603" s="28"/>
      <c r="L603" s="26" t="s">
        <v>92</v>
      </c>
      <c r="M603" s="28" t="s">
        <v>93</v>
      </c>
      <c r="N603" s="28"/>
      <c r="O603" s="30"/>
      <c r="P603" s="26" t="s">
        <v>123</v>
      </c>
      <c r="Q603" s="30"/>
      <c r="R603" s="28"/>
      <c r="S603" s="28"/>
      <c r="T603" s="28"/>
      <c r="U603" s="28">
        <v>5</v>
      </c>
      <c r="V603" s="28" t="s">
        <v>93</v>
      </c>
      <c r="W603" s="28"/>
      <c r="X603" s="28" t="s">
        <v>95</v>
      </c>
      <c r="Y603" s="31"/>
      <c r="Z603" s="28" t="s">
        <v>91</v>
      </c>
      <c r="AA603" s="28"/>
      <c r="AB603" s="28" t="s">
        <v>93</v>
      </c>
      <c r="AC603" s="28"/>
      <c r="AD603" s="28"/>
      <c r="AE603" s="28" t="s">
        <v>93</v>
      </c>
      <c r="AF603" s="28"/>
      <c r="AG603" s="31"/>
      <c r="AH603" s="28" t="s">
        <v>91</v>
      </c>
      <c r="AI603" s="28"/>
      <c r="AJ603" s="31"/>
      <c r="AK603" s="31"/>
      <c r="AL603" s="28" t="s">
        <v>91</v>
      </c>
      <c r="AM603" s="30"/>
    </row>
    <row r="604" spans="1:39" ht="26.25" customHeight="1" x14ac:dyDescent="0.2">
      <c r="A604" s="29">
        <v>44723.258347141207</v>
      </c>
      <c r="B604" s="26" t="s">
        <v>2752</v>
      </c>
      <c r="C604" s="26" t="s">
        <v>2746</v>
      </c>
      <c r="D604" s="26" t="s">
        <v>577</v>
      </c>
      <c r="E604" s="26" t="s">
        <v>99</v>
      </c>
      <c r="F604" s="26">
        <v>1188215687</v>
      </c>
      <c r="G604" s="26" t="s">
        <v>331</v>
      </c>
      <c r="H604" s="26" t="s">
        <v>2753</v>
      </c>
      <c r="I604" s="26" t="s">
        <v>948</v>
      </c>
      <c r="J604" s="28" t="s">
        <v>91</v>
      </c>
      <c r="K604" s="28"/>
      <c r="L604" s="26" t="s">
        <v>2754</v>
      </c>
      <c r="M604" s="28" t="s">
        <v>93</v>
      </c>
      <c r="N604" s="28"/>
      <c r="O604" s="30"/>
      <c r="P604" s="26" t="s">
        <v>224</v>
      </c>
      <c r="Q604" s="30"/>
      <c r="R604" s="28"/>
      <c r="S604" s="28"/>
      <c r="T604" s="28"/>
      <c r="U604" s="28">
        <v>5</v>
      </c>
      <c r="V604" s="28" t="s">
        <v>93</v>
      </c>
      <c r="W604" s="28"/>
      <c r="X604" s="28" t="s">
        <v>95</v>
      </c>
      <c r="Y604" s="31"/>
      <c r="Z604" s="28" t="s">
        <v>91</v>
      </c>
      <c r="AA604" s="28"/>
      <c r="AB604" s="28" t="s">
        <v>93</v>
      </c>
      <c r="AC604" s="28"/>
      <c r="AD604" s="28"/>
      <c r="AE604" s="28" t="s">
        <v>93</v>
      </c>
      <c r="AF604" s="28"/>
      <c r="AG604" s="31"/>
      <c r="AH604" s="28" t="s">
        <v>91</v>
      </c>
      <c r="AI604" s="28"/>
      <c r="AJ604" s="31"/>
      <c r="AK604" s="31"/>
      <c r="AL604" s="28" t="s">
        <v>91</v>
      </c>
      <c r="AM604" s="30"/>
    </row>
    <row r="605" spans="1:39" ht="26.25" customHeight="1" x14ac:dyDescent="0.2">
      <c r="A605" s="29">
        <v>44723.261359363431</v>
      </c>
      <c r="B605" s="26" t="s">
        <v>2755</v>
      </c>
      <c r="C605" s="26" t="s">
        <v>2756</v>
      </c>
      <c r="D605" s="26" t="s">
        <v>2757</v>
      </c>
      <c r="E605" s="26" t="s">
        <v>119</v>
      </c>
      <c r="F605" s="26">
        <v>52666334</v>
      </c>
      <c r="G605" s="26" t="s">
        <v>351</v>
      </c>
      <c r="H605" s="26" t="s">
        <v>2758</v>
      </c>
      <c r="I605" s="26" t="s">
        <v>2759</v>
      </c>
      <c r="J605" s="28" t="s">
        <v>91</v>
      </c>
      <c r="K605" s="28"/>
      <c r="L605" s="26" t="s">
        <v>92</v>
      </c>
      <c r="M605" s="28" t="s">
        <v>93</v>
      </c>
      <c r="N605" s="28"/>
      <c r="O605" s="30"/>
      <c r="P605" s="26" t="s">
        <v>224</v>
      </c>
      <c r="Q605" s="30"/>
      <c r="R605" s="28"/>
      <c r="S605" s="28"/>
      <c r="T605" s="28">
        <v>4</v>
      </c>
      <c r="U605" s="28"/>
      <c r="V605" s="28" t="s">
        <v>93</v>
      </c>
      <c r="W605" s="28"/>
      <c r="X605" s="28" t="s">
        <v>95</v>
      </c>
      <c r="Y605" s="31"/>
      <c r="Z605" s="28" t="s">
        <v>91</v>
      </c>
      <c r="AA605" s="28"/>
      <c r="AB605" s="28" t="s">
        <v>93</v>
      </c>
      <c r="AC605" s="28"/>
      <c r="AD605" s="28"/>
      <c r="AE605" s="28" t="s">
        <v>93</v>
      </c>
      <c r="AF605" s="28"/>
      <c r="AG605" s="31"/>
      <c r="AH605" s="28" t="s">
        <v>91</v>
      </c>
      <c r="AI605" s="28"/>
      <c r="AJ605" s="31"/>
      <c r="AK605" s="31"/>
      <c r="AL605" s="28" t="s">
        <v>91</v>
      </c>
      <c r="AM605" s="30"/>
    </row>
    <row r="606" spans="1:39" ht="26.25" customHeight="1" x14ac:dyDescent="0.2">
      <c r="A606" s="29">
        <v>44723.264557511575</v>
      </c>
      <c r="B606" s="26" t="s">
        <v>2760</v>
      </c>
      <c r="C606" s="26" t="s">
        <v>2761</v>
      </c>
      <c r="D606" s="26" t="s">
        <v>2762</v>
      </c>
      <c r="E606" s="26" t="s">
        <v>99</v>
      </c>
      <c r="F606" s="26">
        <v>1070006094</v>
      </c>
      <c r="G606" s="26" t="s">
        <v>331</v>
      </c>
      <c r="H606" s="26" t="s">
        <v>2763</v>
      </c>
      <c r="I606" s="26" t="s">
        <v>2764</v>
      </c>
      <c r="J606" s="28" t="s">
        <v>91</v>
      </c>
      <c r="K606" s="28"/>
      <c r="L606" s="26" t="s">
        <v>2765</v>
      </c>
      <c r="M606" s="28" t="s">
        <v>93</v>
      </c>
      <c r="N606" s="28"/>
      <c r="O606" s="30"/>
      <c r="P606" s="26" t="s">
        <v>104</v>
      </c>
      <c r="Q606" s="30"/>
      <c r="R606" s="28"/>
      <c r="S606" s="28"/>
      <c r="T606" s="28"/>
      <c r="U606" s="28">
        <v>5</v>
      </c>
      <c r="V606" s="28" t="s">
        <v>93</v>
      </c>
      <c r="W606" s="28"/>
      <c r="X606" s="28" t="s">
        <v>95</v>
      </c>
      <c r="Y606" s="31"/>
      <c r="Z606" s="28" t="s">
        <v>91</v>
      </c>
      <c r="AA606" s="28"/>
      <c r="AB606" s="28" t="s">
        <v>93</v>
      </c>
      <c r="AC606" s="28"/>
      <c r="AD606" s="28"/>
      <c r="AE606" s="28" t="s">
        <v>93</v>
      </c>
      <c r="AF606" s="28"/>
      <c r="AG606" s="31"/>
      <c r="AH606" s="28"/>
      <c r="AI606" s="28" t="s">
        <v>92</v>
      </c>
      <c r="AJ606" s="28" t="s">
        <v>1372</v>
      </c>
      <c r="AK606" s="28" t="s">
        <v>2766</v>
      </c>
      <c r="AL606" s="28" t="s">
        <v>91</v>
      </c>
      <c r="AM606" s="30"/>
    </row>
    <row r="607" spans="1:39" ht="26.25" customHeight="1" x14ac:dyDescent="0.2">
      <c r="A607" s="29">
        <v>44723.270005347222</v>
      </c>
      <c r="B607" s="26" t="s">
        <v>2767</v>
      </c>
      <c r="C607" s="26" t="s">
        <v>2768</v>
      </c>
      <c r="D607" s="26" t="s">
        <v>666</v>
      </c>
      <c r="E607" s="26" t="s">
        <v>87</v>
      </c>
      <c r="F607" s="26">
        <v>1035009419</v>
      </c>
      <c r="G607" s="26" t="s">
        <v>331</v>
      </c>
      <c r="H607" s="26" t="s">
        <v>89</v>
      </c>
      <c r="I607" s="26" t="s">
        <v>2769</v>
      </c>
      <c r="J607" s="28" t="s">
        <v>91</v>
      </c>
      <c r="K607" s="28"/>
      <c r="L607" s="26" t="s">
        <v>2770</v>
      </c>
      <c r="M607" s="28" t="s">
        <v>93</v>
      </c>
      <c r="N607" s="28"/>
      <c r="O607" s="30"/>
      <c r="P607" s="26" t="s">
        <v>477</v>
      </c>
      <c r="Q607" s="30"/>
      <c r="R607" s="28"/>
      <c r="S607" s="28"/>
      <c r="T607" s="28"/>
      <c r="U607" s="28">
        <v>5</v>
      </c>
      <c r="V607" s="28" t="s">
        <v>93</v>
      </c>
      <c r="W607" s="28"/>
      <c r="X607" s="28" t="s">
        <v>95</v>
      </c>
      <c r="Y607" s="31"/>
      <c r="Z607" s="28" t="s">
        <v>91</v>
      </c>
      <c r="AA607" s="28"/>
      <c r="AB607" s="28" t="s">
        <v>93</v>
      </c>
      <c r="AC607" s="28"/>
      <c r="AD607" s="28"/>
      <c r="AE607" s="28" t="s">
        <v>93</v>
      </c>
      <c r="AF607" s="28"/>
      <c r="AG607" s="31"/>
      <c r="AH607" s="28" t="s">
        <v>91</v>
      </c>
      <c r="AI607" s="28"/>
      <c r="AJ607" s="31"/>
      <c r="AK607" s="31"/>
      <c r="AL607" s="28" t="s">
        <v>91</v>
      </c>
      <c r="AM607" s="30"/>
    </row>
    <row r="608" spans="1:39" ht="26.25" customHeight="1" x14ac:dyDescent="0.2">
      <c r="A608" s="29">
        <v>44723.272143472219</v>
      </c>
      <c r="B608" s="26" t="s">
        <v>2771</v>
      </c>
      <c r="C608" s="26" t="s">
        <v>2772</v>
      </c>
      <c r="D608" s="26" t="s">
        <v>2773</v>
      </c>
      <c r="E608" s="26" t="s">
        <v>87</v>
      </c>
      <c r="F608" s="26">
        <v>1072676886</v>
      </c>
      <c r="G608" s="26" t="s">
        <v>331</v>
      </c>
      <c r="H608" s="26" t="s">
        <v>1492</v>
      </c>
      <c r="I608" s="26" t="s">
        <v>2774</v>
      </c>
      <c r="J608" s="28" t="s">
        <v>91</v>
      </c>
      <c r="K608" s="28"/>
      <c r="L608" s="26" t="s">
        <v>2775</v>
      </c>
      <c r="M608" s="28"/>
      <c r="N608" s="28" t="s">
        <v>92</v>
      </c>
      <c r="O608" s="26" t="s">
        <v>2776</v>
      </c>
      <c r="P608" s="26" t="s">
        <v>123</v>
      </c>
      <c r="Q608" s="30"/>
      <c r="R608" s="28"/>
      <c r="S608" s="28"/>
      <c r="T608" s="28"/>
      <c r="U608" s="28">
        <v>5</v>
      </c>
      <c r="V608" s="28" t="s">
        <v>93</v>
      </c>
      <c r="W608" s="28"/>
      <c r="X608" s="28" t="s">
        <v>95</v>
      </c>
      <c r="Y608" s="31"/>
      <c r="Z608" s="28" t="s">
        <v>91</v>
      </c>
      <c r="AA608" s="28"/>
      <c r="AB608" s="28"/>
      <c r="AC608" s="28"/>
      <c r="AD608" s="28" t="s">
        <v>83</v>
      </c>
      <c r="AE608" s="28" t="s">
        <v>93</v>
      </c>
      <c r="AF608" s="28"/>
      <c r="AG608" s="31"/>
      <c r="AH608" s="28" t="s">
        <v>91</v>
      </c>
      <c r="AI608" s="28"/>
      <c r="AJ608" s="31"/>
      <c r="AK608" s="31"/>
      <c r="AL608" s="28" t="s">
        <v>91</v>
      </c>
      <c r="AM608" s="30"/>
    </row>
    <row r="609" spans="1:39" ht="26.25" customHeight="1" x14ac:dyDescent="0.2">
      <c r="A609" s="29">
        <v>44723.273978935184</v>
      </c>
      <c r="B609" s="26" t="s">
        <v>2767</v>
      </c>
      <c r="C609" s="26" t="s">
        <v>2768</v>
      </c>
      <c r="D609" s="26" t="s">
        <v>2777</v>
      </c>
      <c r="E609" s="26" t="s">
        <v>87</v>
      </c>
      <c r="F609" s="26">
        <v>1035014727</v>
      </c>
      <c r="G609" s="26" t="s">
        <v>331</v>
      </c>
      <c r="H609" s="26" t="s">
        <v>752</v>
      </c>
      <c r="I609" s="26" t="s">
        <v>749</v>
      </c>
      <c r="J609" s="28" t="s">
        <v>91</v>
      </c>
      <c r="K609" s="28"/>
      <c r="L609" s="26" t="s">
        <v>2778</v>
      </c>
      <c r="M609" s="28" t="s">
        <v>93</v>
      </c>
      <c r="N609" s="28"/>
      <c r="O609" s="30"/>
      <c r="P609" s="26" t="s">
        <v>104</v>
      </c>
      <c r="Q609" s="30"/>
      <c r="R609" s="28"/>
      <c r="S609" s="28"/>
      <c r="T609" s="28"/>
      <c r="U609" s="28">
        <v>5</v>
      </c>
      <c r="V609" s="28" t="s">
        <v>93</v>
      </c>
      <c r="W609" s="28"/>
      <c r="X609" s="28" t="s">
        <v>95</v>
      </c>
      <c r="Y609" s="31"/>
      <c r="Z609" s="28" t="s">
        <v>91</v>
      </c>
      <c r="AA609" s="28"/>
      <c r="AB609" s="28" t="s">
        <v>93</v>
      </c>
      <c r="AC609" s="28"/>
      <c r="AD609" s="28"/>
      <c r="AE609" s="28" t="s">
        <v>93</v>
      </c>
      <c r="AF609" s="28"/>
      <c r="AG609" s="31"/>
      <c r="AH609" s="28"/>
      <c r="AI609" s="28" t="s">
        <v>92</v>
      </c>
      <c r="AJ609" s="28" t="s">
        <v>1372</v>
      </c>
      <c r="AK609" s="28" t="s">
        <v>2779</v>
      </c>
      <c r="AL609" s="28" t="s">
        <v>91</v>
      </c>
      <c r="AM609" s="30"/>
    </row>
    <row r="610" spans="1:39" ht="26.25" customHeight="1" x14ac:dyDescent="0.2">
      <c r="A610" s="29">
        <v>44723.274598263888</v>
      </c>
      <c r="B610" s="26" t="s">
        <v>2780</v>
      </c>
      <c r="C610" s="26" t="s">
        <v>2781</v>
      </c>
      <c r="D610" s="26" t="s">
        <v>382</v>
      </c>
      <c r="E610" s="26" t="s">
        <v>99</v>
      </c>
      <c r="F610" s="26">
        <v>1013270311</v>
      </c>
      <c r="G610" s="26" t="s">
        <v>331</v>
      </c>
      <c r="H610" s="26" t="s">
        <v>2782</v>
      </c>
      <c r="I610" s="26" t="s">
        <v>668</v>
      </c>
      <c r="J610" s="28" t="s">
        <v>91</v>
      </c>
      <c r="K610" s="28"/>
      <c r="L610" s="26" t="s">
        <v>242</v>
      </c>
      <c r="M610" s="28" t="s">
        <v>93</v>
      </c>
      <c r="N610" s="28"/>
      <c r="O610" s="30"/>
      <c r="P610" s="26" t="s">
        <v>123</v>
      </c>
      <c r="Q610" s="30"/>
      <c r="R610" s="28"/>
      <c r="S610" s="28"/>
      <c r="T610" s="28">
        <v>4</v>
      </c>
      <c r="U610" s="28"/>
      <c r="V610" s="28" t="s">
        <v>93</v>
      </c>
      <c r="W610" s="28"/>
      <c r="X610" s="28" t="s">
        <v>113</v>
      </c>
      <c r="Y610" s="31"/>
      <c r="Z610" s="28" t="s">
        <v>91</v>
      </c>
      <c r="AA610" s="28"/>
      <c r="AB610" s="28" t="s">
        <v>93</v>
      </c>
      <c r="AC610" s="28"/>
      <c r="AD610" s="28"/>
      <c r="AE610" s="28" t="s">
        <v>93</v>
      </c>
      <c r="AF610" s="28"/>
      <c r="AG610" s="31"/>
      <c r="AH610" s="28"/>
      <c r="AI610" s="28" t="s">
        <v>92</v>
      </c>
      <c r="AJ610" s="28" t="s">
        <v>1372</v>
      </c>
      <c r="AK610" s="28" t="s">
        <v>115</v>
      </c>
      <c r="AL610" s="28" t="s">
        <v>91</v>
      </c>
      <c r="AM610" s="30"/>
    </row>
    <row r="611" spans="1:39" ht="26.25" customHeight="1" x14ac:dyDescent="0.2">
      <c r="A611" s="29">
        <v>44723.275070590273</v>
      </c>
      <c r="B611" s="26" t="s">
        <v>2771</v>
      </c>
      <c r="C611" s="26" t="s">
        <v>2772</v>
      </c>
      <c r="D611" s="26" t="s">
        <v>2773</v>
      </c>
      <c r="E611" s="26" t="s">
        <v>87</v>
      </c>
      <c r="F611" s="26">
        <v>1072676886</v>
      </c>
      <c r="G611" s="26" t="s">
        <v>351</v>
      </c>
      <c r="H611" s="26" t="s">
        <v>1798</v>
      </c>
      <c r="I611" s="26" t="s">
        <v>2783</v>
      </c>
      <c r="J611" s="28"/>
      <c r="K611" s="28" t="s">
        <v>92</v>
      </c>
      <c r="L611" s="26" t="s">
        <v>2784</v>
      </c>
      <c r="M611" s="28"/>
      <c r="N611" s="28" t="s">
        <v>92</v>
      </c>
      <c r="O611" s="26" t="s">
        <v>2785</v>
      </c>
      <c r="P611" s="26" t="s">
        <v>1484</v>
      </c>
      <c r="Q611" s="30"/>
      <c r="R611" s="28"/>
      <c r="S611" s="28"/>
      <c r="T611" s="28">
        <v>4</v>
      </c>
      <c r="U611" s="28"/>
      <c r="V611" s="28" t="s">
        <v>93</v>
      </c>
      <c r="W611" s="28"/>
      <c r="X611" s="28" t="s">
        <v>95</v>
      </c>
      <c r="Y611" s="31"/>
      <c r="Z611" s="28" t="s">
        <v>91</v>
      </c>
      <c r="AA611" s="28"/>
      <c r="AB611" s="28" t="s">
        <v>93</v>
      </c>
      <c r="AC611" s="28"/>
      <c r="AD611" s="28"/>
      <c r="AE611" s="28" t="s">
        <v>93</v>
      </c>
      <c r="AF611" s="28"/>
      <c r="AG611" s="31"/>
      <c r="AH611" s="28" t="s">
        <v>91</v>
      </c>
      <c r="AI611" s="28"/>
      <c r="AJ611" s="31"/>
      <c r="AK611" s="31"/>
      <c r="AL611" s="28" t="s">
        <v>91</v>
      </c>
      <c r="AM611" s="30"/>
    </row>
    <row r="612" spans="1:39" ht="26.25" customHeight="1" x14ac:dyDescent="0.2">
      <c r="A612" s="29">
        <v>44723.279577835652</v>
      </c>
      <c r="B612" s="26" t="s">
        <v>2786</v>
      </c>
      <c r="C612" s="26" t="s">
        <v>2787</v>
      </c>
      <c r="D612" s="26" t="s">
        <v>146</v>
      </c>
      <c r="E612" s="26" t="s">
        <v>99</v>
      </c>
      <c r="F612" s="26">
        <v>1025143272</v>
      </c>
      <c r="G612" s="26" t="s">
        <v>331</v>
      </c>
      <c r="H612" s="26" t="s">
        <v>332</v>
      </c>
      <c r="I612" s="26" t="s">
        <v>642</v>
      </c>
      <c r="J612" s="28" t="s">
        <v>91</v>
      </c>
      <c r="K612" s="28"/>
      <c r="L612" s="26" t="s">
        <v>2788</v>
      </c>
      <c r="M612" s="28" t="s">
        <v>93</v>
      </c>
      <c r="N612" s="28"/>
      <c r="O612" s="30"/>
      <c r="P612" s="26" t="s">
        <v>104</v>
      </c>
      <c r="Q612" s="30"/>
      <c r="R612" s="28"/>
      <c r="S612" s="28"/>
      <c r="T612" s="28">
        <v>4</v>
      </c>
      <c r="U612" s="28"/>
      <c r="V612" s="28" t="s">
        <v>93</v>
      </c>
      <c r="W612" s="28"/>
      <c r="X612" s="28" t="s">
        <v>95</v>
      </c>
      <c r="Y612" s="31"/>
      <c r="Z612" s="28" t="s">
        <v>91</v>
      </c>
      <c r="AA612" s="28"/>
      <c r="AB612" s="28" t="s">
        <v>93</v>
      </c>
      <c r="AC612" s="28"/>
      <c r="AD612" s="28"/>
      <c r="AE612" s="28" t="s">
        <v>93</v>
      </c>
      <c r="AF612" s="28"/>
      <c r="AG612" s="31"/>
      <c r="AH612" s="28" t="s">
        <v>91</v>
      </c>
      <c r="AI612" s="28"/>
      <c r="AJ612" s="31"/>
      <c r="AK612" s="31"/>
      <c r="AL612" s="28" t="s">
        <v>91</v>
      </c>
      <c r="AM612" s="30"/>
    </row>
    <row r="613" spans="1:39" ht="26.25" customHeight="1" x14ac:dyDescent="0.2">
      <c r="A613" s="29">
        <v>44723.283589317129</v>
      </c>
      <c r="B613" s="26" t="s">
        <v>2789</v>
      </c>
      <c r="C613" s="26" t="s">
        <v>2790</v>
      </c>
      <c r="D613" s="26" t="s">
        <v>2791</v>
      </c>
      <c r="E613" s="26" t="s">
        <v>99</v>
      </c>
      <c r="F613" s="26">
        <v>1025549802</v>
      </c>
      <c r="G613" s="26" t="s">
        <v>331</v>
      </c>
      <c r="H613" s="26" t="s">
        <v>89</v>
      </c>
      <c r="I613" s="26" t="s">
        <v>668</v>
      </c>
      <c r="J613" s="28" t="s">
        <v>91</v>
      </c>
      <c r="K613" s="28"/>
      <c r="L613" s="26" t="s">
        <v>242</v>
      </c>
      <c r="M613" s="28" t="s">
        <v>93</v>
      </c>
      <c r="N613" s="28"/>
      <c r="O613" s="30"/>
      <c r="P613" s="26" t="s">
        <v>123</v>
      </c>
      <c r="Q613" s="30"/>
      <c r="R613" s="28"/>
      <c r="S613" s="28"/>
      <c r="T613" s="28"/>
      <c r="U613" s="28">
        <v>5</v>
      </c>
      <c r="V613" s="28" t="s">
        <v>93</v>
      </c>
      <c r="W613" s="28"/>
      <c r="X613" s="28" t="s">
        <v>95</v>
      </c>
      <c r="Y613" s="31"/>
      <c r="Z613" s="28" t="s">
        <v>91</v>
      </c>
      <c r="AA613" s="28"/>
      <c r="AB613" s="28"/>
      <c r="AC613" s="28"/>
      <c r="AD613" s="28" t="s">
        <v>83</v>
      </c>
      <c r="AE613" s="28" t="s">
        <v>93</v>
      </c>
      <c r="AF613" s="28"/>
      <c r="AG613" s="31"/>
      <c r="AH613" s="28" t="s">
        <v>91</v>
      </c>
      <c r="AI613" s="28"/>
      <c r="AJ613" s="31"/>
      <c r="AK613" s="31"/>
      <c r="AL613" s="28" t="s">
        <v>91</v>
      </c>
      <c r="AM613" s="30"/>
    </row>
    <row r="614" spans="1:39" ht="26.25" customHeight="1" x14ac:dyDescent="0.2">
      <c r="A614" s="29">
        <v>44723.285598333328</v>
      </c>
      <c r="B614" s="26" t="s">
        <v>2767</v>
      </c>
      <c r="C614" s="26" t="s">
        <v>2792</v>
      </c>
      <c r="D614" s="26" t="s">
        <v>1493</v>
      </c>
      <c r="E614" s="26" t="s">
        <v>99</v>
      </c>
      <c r="F614" s="26">
        <v>1035001366</v>
      </c>
      <c r="G614" s="26" t="s">
        <v>100</v>
      </c>
      <c r="H614" s="26" t="s">
        <v>896</v>
      </c>
      <c r="I614" s="26" t="s">
        <v>1812</v>
      </c>
      <c r="J614" s="28" t="s">
        <v>91</v>
      </c>
      <c r="K614" s="28"/>
      <c r="L614" s="26" t="s">
        <v>2793</v>
      </c>
      <c r="M614" s="28" t="s">
        <v>93</v>
      </c>
      <c r="N614" s="28"/>
      <c r="O614" s="30"/>
      <c r="P614" s="26" t="s">
        <v>104</v>
      </c>
      <c r="Q614" s="30"/>
      <c r="R614" s="28"/>
      <c r="S614" s="28"/>
      <c r="T614" s="28"/>
      <c r="U614" s="28">
        <v>5</v>
      </c>
      <c r="V614" s="28" t="s">
        <v>93</v>
      </c>
      <c r="W614" s="28"/>
      <c r="X614" s="28" t="s">
        <v>95</v>
      </c>
      <c r="Y614" s="31"/>
      <c r="Z614" s="28" t="s">
        <v>91</v>
      </c>
      <c r="AA614" s="28"/>
      <c r="AB614" s="28" t="s">
        <v>93</v>
      </c>
      <c r="AC614" s="28"/>
      <c r="AD614" s="28"/>
      <c r="AE614" s="28" t="s">
        <v>93</v>
      </c>
      <c r="AF614" s="28"/>
      <c r="AG614" s="31"/>
      <c r="AH614" s="28" t="s">
        <v>91</v>
      </c>
      <c r="AI614" s="28"/>
      <c r="AJ614" s="31"/>
      <c r="AK614" s="31"/>
      <c r="AL614" s="28" t="s">
        <v>91</v>
      </c>
      <c r="AM614" s="30"/>
    </row>
    <row r="615" spans="1:39" ht="26.25" customHeight="1" x14ac:dyDescent="0.2">
      <c r="A615" s="29">
        <v>44723.28779751157</v>
      </c>
      <c r="B615" s="26" t="s">
        <v>2767</v>
      </c>
      <c r="C615" s="26" t="s">
        <v>2768</v>
      </c>
      <c r="D615" s="26" t="s">
        <v>627</v>
      </c>
      <c r="E615" s="26" t="s">
        <v>87</v>
      </c>
      <c r="F615" s="26">
        <v>1035009418</v>
      </c>
      <c r="G615" s="26" t="s">
        <v>100</v>
      </c>
      <c r="H615" s="26" t="s">
        <v>1649</v>
      </c>
      <c r="I615" s="26" t="s">
        <v>628</v>
      </c>
      <c r="J615" s="28"/>
      <c r="K615" s="28" t="s">
        <v>92</v>
      </c>
      <c r="L615" s="26" t="s">
        <v>2794</v>
      </c>
      <c r="M615" s="28" t="s">
        <v>93</v>
      </c>
      <c r="N615" s="28"/>
      <c r="O615" s="30"/>
      <c r="P615" s="26" t="s">
        <v>104</v>
      </c>
      <c r="Q615" s="30"/>
      <c r="R615" s="28"/>
      <c r="S615" s="28"/>
      <c r="T615" s="28"/>
      <c r="U615" s="28">
        <v>5</v>
      </c>
      <c r="V615" s="28" t="s">
        <v>93</v>
      </c>
      <c r="W615" s="28"/>
      <c r="X615" s="28" t="s">
        <v>95</v>
      </c>
      <c r="Y615" s="31"/>
      <c r="Z615" s="28" t="s">
        <v>91</v>
      </c>
      <c r="AA615" s="28"/>
      <c r="AB615" s="28" t="s">
        <v>93</v>
      </c>
      <c r="AC615" s="28"/>
      <c r="AD615" s="28"/>
      <c r="AE615" s="28" t="s">
        <v>93</v>
      </c>
      <c r="AF615" s="28"/>
      <c r="AG615" s="31"/>
      <c r="AH615" s="28" t="s">
        <v>91</v>
      </c>
      <c r="AI615" s="28"/>
      <c r="AJ615" s="31"/>
      <c r="AK615" s="31"/>
      <c r="AL615" s="28" t="s">
        <v>91</v>
      </c>
      <c r="AM615" s="30"/>
    </row>
    <row r="616" spans="1:39" ht="26.25" customHeight="1" x14ac:dyDescent="0.2">
      <c r="A616" s="29">
        <v>44723.295161712958</v>
      </c>
      <c r="B616" s="26" t="s">
        <v>2795</v>
      </c>
      <c r="C616" s="26" t="s">
        <v>2796</v>
      </c>
      <c r="D616" s="26" t="s">
        <v>838</v>
      </c>
      <c r="E616" s="26" t="s">
        <v>87</v>
      </c>
      <c r="F616" s="26">
        <v>1013028306</v>
      </c>
      <c r="G616" s="26" t="s">
        <v>344</v>
      </c>
      <c r="H616" s="26" t="s">
        <v>752</v>
      </c>
      <c r="I616" s="26" t="s">
        <v>749</v>
      </c>
      <c r="J616" s="28" t="s">
        <v>91</v>
      </c>
      <c r="K616" s="28"/>
      <c r="L616" s="26" t="s">
        <v>149</v>
      </c>
      <c r="M616" s="28" t="s">
        <v>93</v>
      </c>
      <c r="N616" s="28"/>
      <c r="O616" s="30"/>
      <c r="P616" s="26" t="s">
        <v>447</v>
      </c>
      <c r="Q616" s="30"/>
      <c r="R616" s="28"/>
      <c r="S616" s="28"/>
      <c r="T616" s="28">
        <v>4</v>
      </c>
      <c r="U616" s="28"/>
      <c r="V616" s="28" t="s">
        <v>93</v>
      </c>
      <c r="W616" s="28"/>
      <c r="X616" s="28" t="s">
        <v>95</v>
      </c>
      <c r="Y616" s="31"/>
      <c r="Z616" s="28" t="s">
        <v>91</v>
      </c>
      <c r="AA616" s="28"/>
      <c r="AB616" s="28" t="s">
        <v>93</v>
      </c>
      <c r="AC616" s="28"/>
      <c r="AD616" s="28"/>
      <c r="AE616" s="28" t="s">
        <v>93</v>
      </c>
      <c r="AF616" s="28"/>
      <c r="AG616" s="31"/>
      <c r="AH616" s="28" t="s">
        <v>91</v>
      </c>
      <c r="AI616" s="28"/>
      <c r="AJ616" s="31"/>
      <c r="AK616" s="31"/>
      <c r="AL616" s="28" t="s">
        <v>91</v>
      </c>
      <c r="AM616" s="30"/>
    </row>
    <row r="617" spans="1:39" ht="26.25" customHeight="1" x14ac:dyDescent="0.2">
      <c r="A617" s="29">
        <v>44723.295771249999</v>
      </c>
      <c r="B617" s="26" t="s">
        <v>2797</v>
      </c>
      <c r="C617" s="26" t="s">
        <v>2798</v>
      </c>
      <c r="D617" s="26" t="s">
        <v>2799</v>
      </c>
      <c r="E617" s="26" t="s">
        <v>87</v>
      </c>
      <c r="F617" s="26">
        <v>1013026551</v>
      </c>
      <c r="G617" s="26" t="s">
        <v>331</v>
      </c>
      <c r="H617" s="26" t="s">
        <v>752</v>
      </c>
      <c r="I617" s="26" t="s">
        <v>2800</v>
      </c>
      <c r="J617" s="28"/>
      <c r="K617" s="28" t="s">
        <v>92</v>
      </c>
      <c r="L617" s="26" t="s">
        <v>2801</v>
      </c>
      <c r="M617" s="28" t="s">
        <v>93</v>
      </c>
      <c r="N617" s="28"/>
      <c r="O617" s="30"/>
      <c r="P617" s="26" t="s">
        <v>799</v>
      </c>
      <c r="Q617" s="30"/>
      <c r="R617" s="28"/>
      <c r="S617" s="28"/>
      <c r="T617" s="28">
        <v>4</v>
      </c>
      <c r="U617" s="28"/>
      <c r="V617" s="28" t="s">
        <v>93</v>
      </c>
      <c r="W617" s="28"/>
      <c r="X617" s="28" t="s">
        <v>95</v>
      </c>
      <c r="Y617" s="31"/>
      <c r="Z617" s="28" t="s">
        <v>91</v>
      </c>
      <c r="AA617" s="28"/>
      <c r="AB617" s="28" t="s">
        <v>93</v>
      </c>
      <c r="AC617" s="28"/>
      <c r="AD617" s="28"/>
      <c r="AE617" s="28" t="s">
        <v>93</v>
      </c>
      <c r="AF617" s="28"/>
      <c r="AG617" s="31"/>
      <c r="AH617" s="28" t="s">
        <v>91</v>
      </c>
      <c r="AI617" s="28"/>
      <c r="AJ617" s="31"/>
      <c r="AK617" s="31"/>
      <c r="AL617" s="28" t="s">
        <v>91</v>
      </c>
      <c r="AM617" s="30"/>
    </row>
    <row r="618" spans="1:39" ht="26.25" customHeight="1" x14ac:dyDescent="0.2">
      <c r="A618" s="29">
        <v>44723.296174780087</v>
      </c>
      <c r="B618" s="26" t="s">
        <v>684</v>
      </c>
      <c r="C618" s="26" t="s">
        <v>685</v>
      </c>
      <c r="D618" s="26" t="s">
        <v>2802</v>
      </c>
      <c r="E618" s="26" t="s">
        <v>99</v>
      </c>
      <c r="F618" s="26">
        <v>1072701354</v>
      </c>
      <c r="G618" s="26" t="s">
        <v>127</v>
      </c>
      <c r="H618" s="26" t="s">
        <v>687</v>
      </c>
      <c r="I618" s="26" t="s">
        <v>619</v>
      </c>
      <c r="J618" s="28" t="s">
        <v>91</v>
      </c>
      <c r="K618" s="28"/>
      <c r="L618" s="26" t="s">
        <v>149</v>
      </c>
      <c r="M618" s="28" t="s">
        <v>93</v>
      </c>
      <c r="N618" s="28"/>
      <c r="O618" s="30"/>
      <c r="P618" s="26" t="s">
        <v>156</v>
      </c>
      <c r="Q618" s="30"/>
      <c r="R618" s="28"/>
      <c r="S618" s="28"/>
      <c r="T618" s="28"/>
      <c r="U618" s="28">
        <v>5</v>
      </c>
      <c r="V618" s="28" t="s">
        <v>93</v>
      </c>
      <c r="W618" s="28"/>
      <c r="X618" s="28" t="s">
        <v>95</v>
      </c>
      <c r="Y618" s="31"/>
      <c r="Z618" s="28" t="s">
        <v>91</v>
      </c>
      <c r="AA618" s="28"/>
      <c r="AB618" s="28" t="s">
        <v>93</v>
      </c>
      <c r="AC618" s="28"/>
      <c r="AD618" s="28"/>
      <c r="AE618" s="28" t="s">
        <v>93</v>
      </c>
      <c r="AF618" s="28"/>
      <c r="AG618" s="31"/>
      <c r="AH618" s="28" t="s">
        <v>91</v>
      </c>
      <c r="AI618" s="28"/>
      <c r="AJ618" s="31"/>
      <c r="AK618" s="31"/>
      <c r="AL618" s="28" t="s">
        <v>91</v>
      </c>
      <c r="AM618" s="30"/>
    </row>
    <row r="619" spans="1:39" ht="26.25" customHeight="1" x14ac:dyDescent="0.2">
      <c r="A619" s="29">
        <v>44723.298220729164</v>
      </c>
      <c r="B619" s="26" t="s">
        <v>2803</v>
      </c>
      <c r="C619" s="26" t="s">
        <v>2804</v>
      </c>
      <c r="D619" s="26" t="s">
        <v>2805</v>
      </c>
      <c r="E619" s="26" t="s">
        <v>99</v>
      </c>
      <c r="F619" s="26">
        <v>1028721462</v>
      </c>
      <c r="G619" s="26" t="s">
        <v>331</v>
      </c>
      <c r="H619" s="26" t="s">
        <v>2806</v>
      </c>
      <c r="I619" s="26" t="s">
        <v>948</v>
      </c>
      <c r="J619" s="28" t="s">
        <v>91</v>
      </c>
      <c r="K619" s="28"/>
      <c r="L619" s="26" t="s">
        <v>92</v>
      </c>
      <c r="M619" s="28" t="s">
        <v>93</v>
      </c>
      <c r="N619" s="28"/>
      <c r="O619" s="30"/>
      <c r="P619" s="26" t="s">
        <v>104</v>
      </c>
      <c r="Q619" s="30"/>
      <c r="R619" s="28"/>
      <c r="S619" s="28"/>
      <c r="T619" s="28"/>
      <c r="U619" s="28">
        <v>5</v>
      </c>
      <c r="V619" s="28" t="s">
        <v>93</v>
      </c>
      <c r="W619" s="28"/>
      <c r="X619" s="28" t="s">
        <v>95</v>
      </c>
      <c r="Y619" s="31"/>
      <c r="Z619" s="28" t="s">
        <v>91</v>
      </c>
      <c r="AA619" s="28"/>
      <c r="AB619" s="28" t="s">
        <v>93</v>
      </c>
      <c r="AC619" s="28"/>
      <c r="AD619" s="28"/>
      <c r="AE619" s="28" t="s">
        <v>93</v>
      </c>
      <c r="AF619" s="28"/>
      <c r="AG619" s="31"/>
      <c r="AH619" s="28" t="s">
        <v>91</v>
      </c>
      <c r="AI619" s="28"/>
      <c r="AJ619" s="31"/>
      <c r="AK619" s="31"/>
      <c r="AL619" s="28" t="s">
        <v>91</v>
      </c>
      <c r="AM619" s="30"/>
    </row>
    <row r="620" spans="1:39" ht="26.25" customHeight="1" x14ac:dyDescent="0.2">
      <c r="A620" s="29">
        <v>44723.299094097223</v>
      </c>
      <c r="B620" s="26" t="s">
        <v>684</v>
      </c>
      <c r="C620" s="26" t="s">
        <v>2807</v>
      </c>
      <c r="D620" s="26" t="s">
        <v>2808</v>
      </c>
      <c r="E620" s="26" t="s">
        <v>87</v>
      </c>
      <c r="F620" s="26">
        <v>1070019166</v>
      </c>
      <c r="G620" s="26" t="s">
        <v>127</v>
      </c>
      <c r="H620" s="26" t="s">
        <v>1434</v>
      </c>
      <c r="I620" s="26" t="s">
        <v>2809</v>
      </c>
      <c r="J620" s="28" t="s">
        <v>91</v>
      </c>
      <c r="K620" s="28"/>
      <c r="L620" s="26" t="s">
        <v>149</v>
      </c>
      <c r="M620" s="28" t="s">
        <v>93</v>
      </c>
      <c r="N620" s="28"/>
      <c r="O620" s="30"/>
      <c r="P620" s="26" t="s">
        <v>2810</v>
      </c>
      <c r="Q620" s="30"/>
      <c r="R620" s="28"/>
      <c r="S620" s="28"/>
      <c r="T620" s="28"/>
      <c r="U620" s="28">
        <v>5</v>
      </c>
      <c r="V620" s="28" t="s">
        <v>93</v>
      </c>
      <c r="W620" s="28"/>
      <c r="X620" s="28" t="s">
        <v>95</v>
      </c>
      <c r="Y620" s="31"/>
      <c r="Z620" s="28" t="s">
        <v>91</v>
      </c>
      <c r="AA620" s="28"/>
      <c r="AB620" s="28" t="s">
        <v>93</v>
      </c>
      <c r="AC620" s="28"/>
      <c r="AD620" s="28"/>
      <c r="AE620" s="28" t="s">
        <v>93</v>
      </c>
      <c r="AF620" s="28"/>
      <c r="AG620" s="31"/>
      <c r="AH620" s="28" t="s">
        <v>91</v>
      </c>
      <c r="AI620" s="28"/>
      <c r="AJ620" s="31"/>
      <c r="AK620" s="31"/>
      <c r="AL620" s="28" t="s">
        <v>91</v>
      </c>
      <c r="AM620" s="30"/>
    </row>
    <row r="621" spans="1:39" ht="26.25" customHeight="1" x14ac:dyDescent="0.2">
      <c r="A621" s="29">
        <v>44723.300825520833</v>
      </c>
      <c r="B621" s="26" t="s">
        <v>2811</v>
      </c>
      <c r="C621" s="26" t="s">
        <v>2812</v>
      </c>
      <c r="D621" s="26" t="s">
        <v>2813</v>
      </c>
      <c r="E621" s="26" t="s">
        <v>87</v>
      </c>
      <c r="F621" s="26">
        <v>1027296617</v>
      </c>
      <c r="G621" s="26" t="s">
        <v>140</v>
      </c>
      <c r="H621" s="26" t="s">
        <v>299</v>
      </c>
      <c r="I621" s="26" t="s">
        <v>2814</v>
      </c>
      <c r="J621" s="28" t="s">
        <v>91</v>
      </c>
      <c r="K621" s="28"/>
      <c r="L621" s="26" t="s">
        <v>103</v>
      </c>
      <c r="M621" s="28" t="s">
        <v>93</v>
      </c>
      <c r="N621" s="28"/>
      <c r="O621" s="30"/>
      <c r="P621" s="26" t="s">
        <v>392</v>
      </c>
      <c r="Q621" s="30"/>
      <c r="R621" s="28"/>
      <c r="S621" s="28"/>
      <c r="T621" s="28">
        <v>4</v>
      </c>
      <c r="U621" s="28"/>
      <c r="V621" s="28" t="s">
        <v>93</v>
      </c>
      <c r="W621" s="28"/>
      <c r="X621" s="28" t="s">
        <v>95</v>
      </c>
      <c r="Y621" s="31"/>
      <c r="Z621" s="28" t="s">
        <v>91</v>
      </c>
      <c r="AA621" s="28"/>
      <c r="AB621" s="28" t="s">
        <v>93</v>
      </c>
      <c r="AC621" s="28"/>
      <c r="AD621" s="28"/>
      <c r="AE621" s="28" t="s">
        <v>93</v>
      </c>
      <c r="AF621" s="28"/>
      <c r="AG621" s="31"/>
      <c r="AH621" s="28" t="s">
        <v>91</v>
      </c>
      <c r="AI621" s="28"/>
      <c r="AJ621" s="31"/>
      <c r="AK621" s="31"/>
      <c r="AL621" s="28" t="s">
        <v>91</v>
      </c>
      <c r="AM621" s="30"/>
    </row>
    <row r="622" spans="1:39" ht="26.25" customHeight="1" x14ac:dyDescent="0.2">
      <c r="A622" s="29">
        <v>44723.301517789354</v>
      </c>
      <c r="B622" s="26" t="s">
        <v>2815</v>
      </c>
      <c r="C622" s="26" t="s">
        <v>2816</v>
      </c>
      <c r="D622" s="26" t="s">
        <v>2817</v>
      </c>
      <c r="E622" s="26" t="s">
        <v>87</v>
      </c>
      <c r="F622" s="26">
        <v>1220219397</v>
      </c>
      <c r="G622" s="26" t="s">
        <v>140</v>
      </c>
      <c r="H622" s="26" t="s">
        <v>715</v>
      </c>
      <c r="I622" s="26" t="s">
        <v>1592</v>
      </c>
      <c r="J622" s="28" t="s">
        <v>91</v>
      </c>
      <c r="K622" s="28"/>
      <c r="L622" s="26" t="s">
        <v>242</v>
      </c>
      <c r="M622" s="28" t="s">
        <v>93</v>
      </c>
      <c r="N622" s="28"/>
      <c r="O622" s="30"/>
      <c r="P622" s="26" t="s">
        <v>104</v>
      </c>
      <c r="Q622" s="30"/>
      <c r="R622" s="28"/>
      <c r="S622" s="28"/>
      <c r="T622" s="28"/>
      <c r="U622" s="28">
        <v>5</v>
      </c>
      <c r="V622" s="28" t="s">
        <v>93</v>
      </c>
      <c r="W622" s="28"/>
      <c r="X622" s="28" t="s">
        <v>95</v>
      </c>
      <c r="Y622" s="31"/>
      <c r="Z622" s="28" t="s">
        <v>91</v>
      </c>
      <c r="AA622" s="28"/>
      <c r="AB622" s="28"/>
      <c r="AC622" s="28"/>
      <c r="AD622" s="28" t="s">
        <v>83</v>
      </c>
      <c r="AE622" s="28" t="s">
        <v>93</v>
      </c>
      <c r="AF622" s="28"/>
      <c r="AG622" s="31"/>
      <c r="AH622" s="28" t="s">
        <v>91</v>
      </c>
      <c r="AI622" s="28"/>
      <c r="AJ622" s="31"/>
      <c r="AK622" s="31"/>
      <c r="AL622" s="28" t="s">
        <v>91</v>
      </c>
      <c r="AM622" s="30"/>
    </row>
    <row r="623" spans="1:39" ht="26.25" customHeight="1" x14ac:dyDescent="0.2">
      <c r="A623" s="29">
        <v>44723.303249189819</v>
      </c>
      <c r="B623" s="26" t="s">
        <v>2818</v>
      </c>
      <c r="C623" s="26" t="s">
        <v>2819</v>
      </c>
      <c r="D623" s="26" t="s">
        <v>1681</v>
      </c>
      <c r="E623" s="26" t="s">
        <v>87</v>
      </c>
      <c r="F623" s="26">
        <v>1013024299</v>
      </c>
      <c r="G623" s="26" t="s">
        <v>331</v>
      </c>
      <c r="H623" s="26" t="s">
        <v>89</v>
      </c>
      <c r="I623" s="26" t="s">
        <v>2751</v>
      </c>
      <c r="J623" s="28" t="s">
        <v>91</v>
      </c>
      <c r="K623" s="28"/>
      <c r="L623" s="26" t="s">
        <v>92</v>
      </c>
      <c r="M623" s="28" t="s">
        <v>93</v>
      </c>
      <c r="N623" s="28"/>
      <c r="O623" s="30"/>
      <c r="P623" s="26" t="s">
        <v>123</v>
      </c>
      <c r="Q623" s="30"/>
      <c r="R623" s="28"/>
      <c r="S623" s="28"/>
      <c r="T623" s="28"/>
      <c r="U623" s="28">
        <v>5</v>
      </c>
      <c r="V623" s="28" t="s">
        <v>93</v>
      </c>
      <c r="W623" s="28"/>
      <c r="X623" s="28" t="s">
        <v>95</v>
      </c>
      <c r="Y623" s="31"/>
      <c r="Z623" s="28" t="s">
        <v>91</v>
      </c>
      <c r="AA623" s="28"/>
      <c r="AB623" s="28" t="s">
        <v>93</v>
      </c>
      <c r="AC623" s="28"/>
      <c r="AD623" s="28"/>
      <c r="AE623" s="28" t="s">
        <v>93</v>
      </c>
      <c r="AF623" s="28"/>
      <c r="AG623" s="31"/>
      <c r="AH623" s="28" t="s">
        <v>91</v>
      </c>
      <c r="AI623" s="28"/>
      <c r="AJ623" s="31"/>
      <c r="AK623" s="31"/>
      <c r="AL623" s="28" t="s">
        <v>91</v>
      </c>
      <c r="AM623" s="30"/>
    </row>
    <row r="624" spans="1:39" ht="26.25" customHeight="1" x14ac:dyDescent="0.2">
      <c r="A624" s="29">
        <v>44723.303810335652</v>
      </c>
      <c r="B624" s="26" t="s">
        <v>1224</v>
      </c>
      <c r="C624" s="26" t="s">
        <v>1225</v>
      </c>
      <c r="D624" s="26" t="s">
        <v>1226</v>
      </c>
      <c r="E624" s="26" t="s">
        <v>99</v>
      </c>
      <c r="F624" s="26">
        <v>1070017979</v>
      </c>
      <c r="G624" s="26" t="s">
        <v>344</v>
      </c>
      <c r="H624" s="26" t="s">
        <v>1227</v>
      </c>
      <c r="I624" s="26" t="s">
        <v>2700</v>
      </c>
      <c r="J624" s="28" t="s">
        <v>91</v>
      </c>
      <c r="K624" s="28"/>
      <c r="L624" s="26" t="s">
        <v>92</v>
      </c>
      <c r="M624" s="28" t="s">
        <v>93</v>
      </c>
      <c r="N624" s="28"/>
      <c r="O624" s="30"/>
      <c r="P624" s="26" t="s">
        <v>104</v>
      </c>
      <c r="Q624" s="30"/>
      <c r="R624" s="28"/>
      <c r="S624" s="28"/>
      <c r="T624" s="28"/>
      <c r="U624" s="28">
        <v>5</v>
      </c>
      <c r="V624" s="28" t="s">
        <v>93</v>
      </c>
      <c r="W624" s="28"/>
      <c r="X624" s="28" t="s">
        <v>95</v>
      </c>
      <c r="Y624" s="31"/>
      <c r="Z624" s="28" t="s">
        <v>91</v>
      </c>
      <c r="AA624" s="28"/>
      <c r="AB624" s="28" t="s">
        <v>93</v>
      </c>
      <c r="AC624" s="28"/>
      <c r="AD624" s="28"/>
      <c r="AE624" s="28" t="s">
        <v>93</v>
      </c>
      <c r="AF624" s="28"/>
      <c r="AG624" s="31"/>
      <c r="AH624" s="28" t="s">
        <v>91</v>
      </c>
      <c r="AI624" s="28"/>
      <c r="AJ624" s="31"/>
      <c r="AK624" s="31"/>
      <c r="AL624" s="28" t="s">
        <v>91</v>
      </c>
      <c r="AM624" s="30"/>
    </row>
    <row r="625" spans="1:39" ht="26.25" customHeight="1" x14ac:dyDescent="0.2">
      <c r="A625" s="29">
        <v>44723.303941979168</v>
      </c>
      <c r="B625" s="26" t="s">
        <v>2820</v>
      </c>
      <c r="C625" s="26" t="s">
        <v>2821</v>
      </c>
      <c r="D625" s="26" t="s">
        <v>2302</v>
      </c>
      <c r="E625" s="26" t="s">
        <v>99</v>
      </c>
      <c r="F625" s="26">
        <v>1031543920</v>
      </c>
      <c r="G625" s="26" t="s">
        <v>331</v>
      </c>
      <c r="H625" s="26" t="s">
        <v>2822</v>
      </c>
      <c r="I625" s="26" t="s">
        <v>642</v>
      </c>
      <c r="J625" s="28" t="s">
        <v>91</v>
      </c>
      <c r="K625" s="28"/>
      <c r="L625" s="26" t="s">
        <v>2823</v>
      </c>
      <c r="M625" s="28" t="s">
        <v>93</v>
      </c>
      <c r="N625" s="28"/>
      <c r="O625" s="30"/>
      <c r="P625" s="26" t="s">
        <v>104</v>
      </c>
      <c r="Q625" s="30"/>
      <c r="R625" s="28"/>
      <c r="S625" s="28"/>
      <c r="T625" s="28"/>
      <c r="U625" s="28">
        <v>5</v>
      </c>
      <c r="V625" s="28" t="s">
        <v>93</v>
      </c>
      <c r="W625" s="28"/>
      <c r="X625" s="28" t="s">
        <v>95</v>
      </c>
      <c r="Y625" s="31"/>
      <c r="Z625" s="28" t="s">
        <v>91</v>
      </c>
      <c r="AA625" s="28"/>
      <c r="AB625" s="28" t="s">
        <v>93</v>
      </c>
      <c r="AC625" s="28"/>
      <c r="AD625" s="28"/>
      <c r="AE625" s="28" t="s">
        <v>93</v>
      </c>
      <c r="AF625" s="28"/>
      <c r="AG625" s="31"/>
      <c r="AH625" s="28" t="s">
        <v>91</v>
      </c>
      <c r="AI625" s="28"/>
      <c r="AJ625" s="31"/>
      <c r="AK625" s="31"/>
      <c r="AL625" s="28" t="s">
        <v>91</v>
      </c>
      <c r="AM625" s="30"/>
    </row>
    <row r="626" spans="1:39" ht="26.25" customHeight="1" x14ac:dyDescent="0.2">
      <c r="A626" s="29">
        <v>44723.304237511577</v>
      </c>
      <c r="B626" s="26" t="s">
        <v>2815</v>
      </c>
      <c r="C626" s="26" t="s">
        <v>2816</v>
      </c>
      <c r="D626" s="26" t="s">
        <v>1928</v>
      </c>
      <c r="E626" s="26" t="s">
        <v>99</v>
      </c>
      <c r="F626" s="26">
        <v>1070013110</v>
      </c>
      <c r="G626" s="26" t="s">
        <v>127</v>
      </c>
      <c r="H626" s="26" t="s">
        <v>2824</v>
      </c>
      <c r="I626" s="26" t="s">
        <v>882</v>
      </c>
      <c r="J626" s="28" t="s">
        <v>91</v>
      </c>
      <c r="K626" s="28"/>
      <c r="L626" s="26" t="s">
        <v>242</v>
      </c>
      <c r="M626" s="28" t="s">
        <v>93</v>
      </c>
      <c r="N626" s="28"/>
      <c r="O626" s="30"/>
      <c r="P626" s="26" t="s">
        <v>104</v>
      </c>
      <c r="Q626" s="30"/>
      <c r="R626" s="28"/>
      <c r="S626" s="28"/>
      <c r="T626" s="28"/>
      <c r="U626" s="28">
        <v>5</v>
      </c>
      <c r="V626" s="28" t="s">
        <v>93</v>
      </c>
      <c r="W626" s="28"/>
      <c r="X626" s="28" t="s">
        <v>95</v>
      </c>
      <c r="Y626" s="31"/>
      <c r="Z626" s="28" t="s">
        <v>91</v>
      </c>
      <c r="AA626" s="28"/>
      <c r="AB626" s="28" t="s">
        <v>93</v>
      </c>
      <c r="AC626" s="28"/>
      <c r="AD626" s="28"/>
      <c r="AE626" s="28" t="s">
        <v>93</v>
      </c>
      <c r="AF626" s="28"/>
      <c r="AG626" s="31"/>
      <c r="AH626" s="28" t="s">
        <v>91</v>
      </c>
      <c r="AI626" s="28"/>
      <c r="AJ626" s="31"/>
      <c r="AK626" s="31"/>
      <c r="AL626" s="28" t="s">
        <v>91</v>
      </c>
      <c r="AM626" s="30"/>
    </row>
    <row r="627" spans="1:39" ht="26.25" customHeight="1" x14ac:dyDescent="0.2">
      <c r="A627" s="29">
        <v>44723.3057112963</v>
      </c>
      <c r="B627" s="26" t="s">
        <v>2825</v>
      </c>
      <c r="C627" s="26" t="s">
        <v>2826</v>
      </c>
      <c r="D627" s="26" t="s">
        <v>1158</v>
      </c>
      <c r="E627" s="26" t="s">
        <v>99</v>
      </c>
      <c r="F627" s="26">
        <v>1072652086</v>
      </c>
      <c r="G627" s="26" t="s">
        <v>208</v>
      </c>
      <c r="H627" s="26" t="s">
        <v>907</v>
      </c>
      <c r="I627" s="26" t="s">
        <v>1843</v>
      </c>
      <c r="J627" s="28" t="s">
        <v>91</v>
      </c>
      <c r="K627" s="28"/>
      <c r="L627" s="26" t="s">
        <v>92</v>
      </c>
      <c r="M627" s="28" t="s">
        <v>93</v>
      </c>
      <c r="N627" s="28"/>
      <c r="O627" s="30"/>
      <c r="P627" s="26" t="s">
        <v>392</v>
      </c>
      <c r="Q627" s="30"/>
      <c r="R627" s="28"/>
      <c r="S627" s="28"/>
      <c r="T627" s="28"/>
      <c r="U627" s="28">
        <v>5</v>
      </c>
      <c r="V627" s="28" t="s">
        <v>93</v>
      </c>
      <c r="W627" s="28"/>
      <c r="X627" s="28" t="s">
        <v>95</v>
      </c>
      <c r="Y627" s="31"/>
      <c r="Z627" s="28" t="s">
        <v>91</v>
      </c>
      <c r="AA627" s="28"/>
      <c r="AB627" s="28" t="s">
        <v>93</v>
      </c>
      <c r="AC627" s="28"/>
      <c r="AD627" s="28"/>
      <c r="AE627" s="28" t="s">
        <v>93</v>
      </c>
      <c r="AF627" s="28"/>
      <c r="AG627" s="31"/>
      <c r="AH627" s="28" t="s">
        <v>91</v>
      </c>
      <c r="AI627" s="28"/>
      <c r="AJ627" s="31"/>
      <c r="AK627" s="31"/>
      <c r="AL627" s="28" t="s">
        <v>91</v>
      </c>
      <c r="AM627" s="30"/>
    </row>
    <row r="628" spans="1:39" ht="26.25" customHeight="1" x14ac:dyDescent="0.2">
      <c r="A628" s="29">
        <v>44723.316114930552</v>
      </c>
      <c r="B628" s="26" t="s">
        <v>2827</v>
      </c>
      <c r="C628" s="26" t="s">
        <v>2828</v>
      </c>
      <c r="D628" s="26" t="s">
        <v>2829</v>
      </c>
      <c r="E628" s="26" t="s">
        <v>87</v>
      </c>
      <c r="F628" s="26">
        <v>1025462976</v>
      </c>
      <c r="G628" s="26" t="s">
        <v>331</v>
      </c>
      <c r="H628" s="26" t="s">
        <v>2830</v>
      </c>
      <c r="I628" s="26" t="s">
        <v>642</v>
      </c>
      <c r="J628" s="28" t="s">
        <v>91</v>
      </c>
      <c r="K628" s="28"/>
      <c r="L628" s="26" t="s">
        <v>92</v>
      </c>
      <c r="M628" s="28" t="s">
        <v>93</v>
      </c>
      <c r="N628" s="28"/>
      <c r="O628" s="30"/>
      <c r="P628" s="26" t="s">
        <v>104</v>
      </c>
      <c r="Q628" s="30"/>
      <c r="R628" s="28"/>
      <c r="S628" s="28"/>
      <c r="T628" s="28"/>
      <c r="U628" s="28">
        <v>5</v>
      </c>
      <c r="V628" s="28" t="s">
        <v>93</v>
      </c>
      <c r="W628" s="28"/>
      <c r="X628" s="28" t="s">
        <v>95</v>
      </c>
      <c r="Y628" s="31"/>
      <c r="Z628" s="28" t="s">
        <v>91</v>
      </c>
      <c r="AA628" s="28"/>
      <c r="AB628" s="28" t="s">
        <v>93</v>
      </c>
      <c r="AC628" s="28"/>
      <c r="AD628" s="28"/>
      <c r="AE628" s="28" t="s">
        <v>93</v>
      </c>
      <c r="AF628" s="28"/>
      <c r="AG628" s="31"/>
      <c r="AH628" s="28" t="s">
        <v>91</v>
      </c>
      <c r="AI628" s="28"/>
      <c r="AJ628" s="31"/>
      <c r="AK628" s="31"/>
      <c r="AL628" s="28" t="s">
        <v>91</v>
      </c>
      <c r="AM628" s="30"/>
    </row>
    <row r="629" spans="1:39" ht="26.25" customHeight="1" x14ac:dyDescent="0.2">
      <c r="A629" s="29">
        <v>44723.319840914352</v>
      </c>
      <c r="B629" s="26" t="s">
        <v>2831</v>
      </c>
      <c r="C629" s="26" t="s">
        <v>2832</v>
      </c>
      <c r="D629" s="26" t="s">
        <v>146</v>
      </c>
      <c r="E629" s="26" t="s">
        <v>99</v>
      </c>
      <c r="F629" s="26">
        <v>1013021815</v>
      </c>
      <c r="G629" s="26" t="s">
        <v>153</v>
      </c>
      <c r="H629" s="26" t="s">
        <v>2833</v>
      </c>
      <c r="I629" s="26" t="s">
        <v>1320</v>
      </c>
      <c r="J629" s="28" t="s">
        <v>91</v>
      </c>
      <c r="K629" s="28"/>
      <c r="L629" s="26" t="s">
        <v>92</v>
      </c>
      <c r="M629" s="28"/>
      <c r="N629" s="28" t="s">
        <v>92</v>
      </c>
      <c r="O629" s="26" t="s">
        <v>2834</v>
      </c>
      <c r="P629" s="26" t="s">
        <v>123</v>
      </c>
      <c r="Q629" s="30"/>
      <c r="R629" s="28"/>
      <c r="S629" s="28"/>
      <c r="T629" s="28"/>
      <c r="U629" s="28">
        <v>5</v>
      </c>
      <c r="V629" s="28" t="s">
        <v>93</v>
      </c>
      <c r="W629" s="28"/>
      <c r="X629" s="28" t="s">
        <v>95</v>
      </c>
      <c r="Y629" s="31"/>
      <c r="Z629" s="28" t="s">
        <v>91</v>
      </c>
      <c r="AA629" s="28"/>
      <c r="AB629" s="28" t="s">
        <v>93</v>
      </c>
      <c r="AC629" s="28"/>
      <c r="AD629" s="28"/>
      <c r="AE629" s="28" t="s">
        <v>93</v>
      </c>
      <c r="AF629" s="28"/>
      <c r="AG629" s="31"/>
      <c r="AH629" s="28" t="s">
        <v>91</v>
      </c>
      <c r="AI629" s="28"/>
      <c r="AJ629" s="31"/>
      <c r="AK629" s="31"/>
      <c r="AL629" s="28" t="s">
        <v>91</v>
      </c>
      <c r="AM629" s="30"/>
    </row>
    <row r="630" spans="1:39" ht="26.25" customHeight="1" x14ac:dyDescent="0.2">
      <c r="A630" s="29">
        <v>44723.327268622685</v>
      </c>
      <c r="B630" s="26" t="s">
        <v>2835</v>
      </c>
      <c r="C630" s="26" t="s">
        <v>2836</v>
      </c>
      <c r="D630" s="26" t="s">
        <v>2837</v>
      </c>
      <c r="E630" s="26" t="s">
        <v>119</v>
      </c>
      <c r="F630" s="26">
        <v>1019097352</v>
      </c>
      <c r="G630" s="26" t="s">
        <v>259</v>
      </c>
      <c r="H630" s="26">
        <v>1</v>
      </c>
      <c r="I630" s="26" t="s">
        <v>542</v>
      </c>
      <c r="J630" s="28" t="s">
        <v>91</v>
      </c>
      <c r="K630" s="28"/>
      <c r="L630" s="26" t="s">
        <v>92</v>
      </c>
      <c r="M630" s="28" t="s">
        <v>93</v>
      </c>
      <c r="N630" s="28"/>
      <c r="O630" s="30"/>
      <c r="P630" s="26" t="s">
        <v>123</v>
      </c>
      <c r="Q630" s="30"/>
      <c r="R630" s="28"/>
      <c r="S630" s="28"/>
      <c r="T630" s="28"/>
      <c r="U630" s="28">
        <v>5</v>
      </c>
      <c r="V630" s="28" t="s">
        <v>93</v>
      </c>
      <c r="W630" s="28"/>
      <c r="X630" s="28" t="s">
        <v>95</v>
      </c>
      <c r="Y630" s="31"/>
      <c r="Z630" s="28" t="s">
        <v>91</v>
      </c>
      <c r="AA630" s="28"/>
      <c r="AB630" s="28" t="s">
        <v>93</v>
      </c>
      <c r="AC630" s="28"/>
      <c r="AD630" s="28"/>
      <c r="AE630" s="28" t="s">
        <v>93</v>
      </c>
      <c r="AF630" s="28"/>
      <c r="AG630" s="31"/>
      <c r="AH630" s="28" t="s">
        <v>91</v>
      </c>
      <c r="AI630" s="28"/>
      <c r="AJ630" s="31"/>
      <c r="AK630" s="31"/>
      <c r="AL630" s="28" t="s">
        <v>91</v>
      </c>
      <c r="AM630" s="30"/>
    </row>
    <row r="631" spans="1:39" ht="26.25" customHeight="1" x14ac:dyDescent="0.2">
      <c r="A631" s="29">
        <v>44723.330815138892</v>
      </c>
      <c r="B631" s="26" t="s">
        <v>2831</v>
      </c>
      <c r="C631" s="26" t="s">
        <v>2832</v>
      </c>
      <c r="D631" s="26" t="s">
        <v>146</v>
      </c>
      <c r="E631" s="26" t="s">
        <v>99</v>
      </c>
      <c r="F631" s="26">
        <v>1013021815</v>
      </c>
      <c r="G631" s="26" t="s">
        <v>179</v>
      </c>
      <c r="H631" s="26" t="s">
        <v>89</v>
      </c>
      <c r="I631" s="26" t="s">
        <v>2838</v>
      </c>
      <c r="J631" s="28" t="s">
        <v>91</v>
      </c>
      <c r="K631" s="28"/>
      <c r="L631" s="26" t="s">
        <v>92</v>
      </c>
      <c r="M631" s="28" t="s">
        <v>93</v>
      </c>
      <c r="N631" s="28"/>
      <c r="O631" s="30"/>
      <c r="P631" s="26" t="s">
        <v>104</v>
      </c>
      <c r="Q631" s="30"/>
      <c r="R631" s="28"/>
      <c r="S631" s="28"/>
      <c r="T631" s="28"/>
      <c r="U631" s="28">
        <v>5</v>
      </c>
      <c r="V631" s="28" t="s">
        <v>93</v>
      </c>
      <c r="W631" s="28"/>
      <c r="X631" s="28" t="s">
        <v>95</v>
      </c>
      <c r="Y631" s="31"/>
      <c r="Z631" s="28" t="s">
        <v>91</v>
      </c>
      <c r="AA631" s="28"/>
      <c r="AB631" s="28" t="s">
        <v>93</v>
      </c>
      <c r="AC631" s="28"/>
      <c r="AD631" s="28"/>
      <c r="AE631" s="28" t="s">
        <v>93</v>
      </c>
      <c r="AF631" s="28"/>
      <c r="AG631" s="31"/>
      <c r="AH631" s="28" t="s">
        <v>91</v>
      </c>
      <c r="AI631" s="28"/>
      <c r="AJ631" s="31"/>
      <c r="AK631" s="31"/>
      <c r="AL631" s="28" t="s">
        <v>91</v>
      </c>
      <c r="AM631" s="30"/>
    </row>
    <row r="632" spans="1:39" ht="26.25" customHeight="1" x14ac:dyDescent="0.2">
      <c r="A632" s="29">
        <v>44723.332790034721</v>
      </c>
      <c r="B632" s="26" t="s">
        <v>2839</v>
      </c>
      <c r="C632" s="26" t="s">
        <v>2840</v>
      </c>
      <c r="D632" s="26" t="s">
        <v>2841</v>
      </c>
      <c r="E632" s="26" t="s">
        <v>119</v>
      </c>
      <c r="F632" s="26">
        <v>1053604109</v>
      </c>
      <c r="G632" s="26" t="s">
        <v>259</v>
      </c>
      <c r="H632" s="26" t="s">
        <v>1528</v>
      </c>
      <c r="I632" s="26" t="s">
        <v>601</v>
      </c>
      <c r="J632" s="28" t="s">
        <v>91</v>
      </c>
      <c r="K632" s="28"/>
      <c r="L632" s="26" t="s">
        <v>92</v>
      </c>
      <c r="M632" s="28" t="s">
        <v>93</v>
      </c>
      <c r="N632" s="28"/>
      <c r="O632" s="30"/>
      <c r="P632" s="26" t="s">
        <v>470</v>
      </c>
      <c r="Q632" s="30"/>
      <c r="R632" s="28"/>
      <c r="S632" s="28"/>
      <c r="T632" s="28"/>
      <c r="U632" s="28">
        <v>5</v>
      </c>
      <c r="V632" s="28" t="s">
        <v>93</v>
      </c>
      <c r="W632" s="28"/>
      <c r="X632" s="28" t="s">
        <v>95</v>
      </c>
      <c r="Y632" s="31"/>
      <c r="Z632" s="28" t="s">
        <v>91</v>
      </c>
      <c r="AA632" s="28"/>
      <c r="AB632" s="28" t="s">
        <v>93</v>
      </c>
      <c r="AC632" s="28"/>
      <c r="AD632" s="28"/>
      <c r="AE632" s="28" t="s">
        <v>93</v>
      </c>
      <c r="AF632" s="28"/>
      <c r="AG632" s="31"/>
      <c r="AH632" s="28" t="s">
        <v>91</v>
      </c>
      <c r="AI632" s="28"/>
      <c r="AJ632" s="31"/>
      <c r="AK632" s="31"/>
      <c r="AL632" s="28" t="s">
        <v>91</v>
      </c>
      <c r="AM632" s="30"/>
    </row>
    <row r="633" spans="1:39" ht="26.25" customHeight="1" x14ac:dyDescent="0.2">
      <c r="A633" s="29">
        <v>44723.332966273148</v>
      </c>
      <c r="B633" s="26" t="s">
        <v>2842</v>
      </c>
      <c r="C633" s="26" t="s">
        <v>2843</v>
      </c>
      <c r="D633" s="26" t="s">
        <v>2844</v>
      </c>
      <c r="E633" s="26" t="s">
        <v>99</v>
      </c>
      <c r="F633" s="26">
        <v>1011221732</v>
      </c>
      <c r="G633" s="26" t="s">
        <v>88</v>
      </c>
      <c r="H633" s="26" t="s">
        <v>88</v>
      </c>
      <c r="I633" s="26" t="s">
        <v>2845</v>
      </c>
      <c r="J633" s="28" t="s">
        <v>91</v>
      </c>
      <c r="K633" s="28"/>
      <c r="L633" s="26" t="s">
        <v>92</v>
      </c>
      <c r="M633" s="28" t="s">
        <v>93</v>
      </c>
      <c r="N633" s="28"/>
      <c r="O633" s="30"/>
      <c r="P633" s="26" t="s">
        <v>104</v>
      </c>
      <c r="Q633" s="30"/>
      <c r="R633" s="28"/>
      <c r="S633" s="28"/>
      <c r="T633" s="28"/>
      <c r="U633" s="28">
        <v>5</v>
      </c>
      <c r="V633" s="28" t="s">
        <v>93</v>
      </c>
      <c r="W633" s="28"/>
      <c r="X633" s="28" t="s">
        <v>95</v>
      </c>
      <c r="Y633" s="31"/>
      <c r="Z633" s="28" t="s">
        <v>91</v>
      </c>
      <c r="AA633" s="28"/>
      <c r="AB633" s="28" t="s">
        <v>93</v>
      </c>
      <c r="AC633" s="28"/>
      <c r="AD633" s="28"/>
      <c r="AE633" s="28" t="s">
        <v>93</v>
      </c>
      <c r="AF633" s="28"/>
      <c r="AG633" s="31"/>
      <c r="AH633" s="28" t="s">
        <v>91</v>
      </c>
      <c r="AI633" s="28"/>
      <c r="AJ633" s="31"/>
      <c r="AK633" s="31"/>
      <c r="AL633" s="28" t="s">
        <v>91</v>
      </c>
      <c r="AM633" s="30"/>
    </row>
    <row r="634" spans="1:39" ht="26.25" customHeight="1" x14ac:dyDescent="0.2">
      <c r="A634" s="29">
        <v>44723.337423437501</v>
      </c>
      <c r="B634" s="26" t="s">
        <v>2846</v>
      </c>
      <c r="C634" s="26" t="s">
        <v>2847</v>
      </c>
      <c r="D634" s="26" t="s">
        <v>2848</v>
      </c>
      <c r="E634" s="26" t="s">
        <v>119</v>
      </c>
      <c r="F634" s="26">
        <v>11232781</v>
      </c>
      <c r="G634" s="26" t="s">
        <v>259</v>
      </c>
      <c r="H634" s="26" t="s">
        <v>2849</v>
      </c>
      <c r="I634" s="26" t="s">
        <v>2850</v>
      </c>
      <c r="J634" s="28" t="s">
        <v>91</v>
      </c>
      <c r="K634" s="28"/>
      <c r="L634" s="26" t="s">
        <v>2851</v>
      </c>
      <c r="M634" s="28" t="s">
        <v>93</v>
      </c>
      <c r="N634" s="28"/>
      <c r="O634" s="30"/>
      <c r="P634" s="26" t="s">
        <v>104</v>
      </c>
      <c r="Q634" s="30"/>
      <c r="R634" s="28"/>
      <c r="S634" s="28"/>
      <c r="T634" s="28"/>
      <c r="U634" s="28">
        <v>5</v>
      </c>
      <c r="V634" s="28" t="s">
        <v>93</v>
      </c>
      <c r="W634" s="28"/>
      <c r="X634" s="28" t="s">
        <v>95</v>
      </c>
      <c r="Y634" s="31"/>
      <c r="Z634" s="28" t="s">
        <v>91</v>
      </c>
      <c r="AA634" s="28"/>
      <c r="AB634" s="28" t="s">
        <v>93</v>
      </c>
      <c r="AC634" s="28"/>
      <c r="AD634" s="28"/>
      <c r="AE634" s="28" t="s">
        <v>93</v>
      </c>
      <c r="AF634" s="28"/>
      <c r="AG634" s="31"/>
      <c r="AH634" s="28" t="s">
        <v>91</v>
      </c>
      <c r="AI634" s="28"/>
      <c r="AJ634" s="31"/>
      <c r="AK634" s="31"/>
      <c r="AL634" s="28" t="s">
        <v>91</v>
      </c>
      <c r="AM634" s="30"/>
    </row>
    <row r="635" spans="1:39" ht="26.25" customHeight="1" x14ac:dyDescent="0.2">
      <c r="A635" s="29">
        <v>44723.339581412038</v>
      </c>
      <c r="B635" s="26" t="s">
        <v>2852</v>
      </c>
      <c r="C635" s="26" t="s">
        <v>2853</v>
      </c>
      <c r="D635" s="26" t="s">
        <v>2854</v>
      </c>
      <c r="E635" s="26" t="s">
        <v>87</v>
      </c>
      <c r="F635" s="26">
        <v>1070025896</v>
      </c>
      <c r="G635" s="26" t="s">
        <v>1146</v>
      </c>
      <c r="H635" s="26" t="s">
        <v>2855</v>
      </c>
      <c r="I635" s="26" t="s">
        <v>2856</v>
      </c>
      <c r="J635" s="28" t="s">
        <v>91</v>
      </c>
      <c r="K635" s="28"/>
      <c r="L635" s="26" t="s">
        <v>92</v>
      </c>
      <c r="M635" s="28" t="s">
        <v>93</v>
      </c>
      <c r="N635" s="28"/>
      <c r="O635" s="30"/>
      <c r="P635" s="26" t="s">
        <v>2701</v>
      </c>
      <c r="Q635" s="30"/>
      <c r="R635" s="28"/>
      <c r="S635" s="28"/>
      <c r="T635" s="28"/>
      <c r="U635" s="28">
        <v>5</v>
      </c>
      <c r="V635" s="28" t="s">
        <v>93</v>
      </c>
      <c r="W635" s="28"/>
      <c r="X635" s="28" t="s">
        <v>95</v>
      </c>
      <c r="Y635" s="31"/>
      <c r="Z635" s="28" t="s">
        <v>91</v>
      </c>
      <c r="AA635" s="28"/>
      <c r="AB635" s="28" t="s">
        <v>93</v>
      </c>
      <c r="AC635" s="28"/>
      <c r="AD635" s="28"/>
      <c r="AE635" s="28" t="s">
        <v>93</v>
      </c>
      <c r="AF635" s="28"/>
      <c r="AG635" s="31"/>
      <c r="AH635" s="28"/>
      <c r="AI635" s="28" t="s">
        <v>92</v>
      </c>
      <c r="AJ635" s="28" t="s">
        <v>675</v>
      </c>
      <c r="AK635" s="28" t="s">
        <v>1150</v>
      </c>
      <c r="AL635" s="28" t="s">
        <v>91</v>
      </c>
      <c r="AM635" s="30"/>
    </row>
    <row r="636" spans="1:39" ht="26.25" customHeight="1" x14ac:dyDescent="0.2">
      <c r="A636" s="29">
        <v>44723.339633819443</v>
      </c>
      <c r="B636" s="26" t="s">
        <v>2857</v>
      </c>
      <c r="C636" s="26" t="s">
        <v>2858</v>
      </c>
      <c r="D636" s="26" t="s">
        <v>2859</v>
      </c>
      <c r="E636" s="26" t="s">
        <v>99</v>
      </c>
      <c r="F636" s="26">
        <v>1028494646</v>
      </c>
      <c r="G636" s="26" t="s">
        <v>127</v>
      </c>
      <c r="H636" s="26" t="s">
        <v>215</v>
      </c>
      <c r="I636" s="26" t="s">
        <v>1818</v>
      </c>
      <c r="J636" s="28" t="s">
        <v>91</v>
      </c>
      <c r="K636" s="28"/>
      <c r="L636" s="26" t="s">
        <v>149</v>
      </c>
      <c r="M636" s="28" t="s">
        <v>93</v>
      </c>
      <c r="N636" s="28"/>
      <c r="O636" s="30"/>
      <c r="P636" s="26" t="s">
        <v>104</v>
      </c>
      <c r="Q636" s="30"/>
      <c r="R636" s="28"/>
      <c r="S636" s="28"/>
      <c r="T636" s="28"/>
      <c r="U636" s="28">
        <v>5</v>
      </c>
      <c r="V636" s="28" t="s">
        <v>93</v>
      </c>
      <c r="W636" s="28"/>
      <c r="X636" s="28" t="s">
        <v>95</v>
      </c>
      <c r="Y636" s="31"/>
      <c r="Z636" s="28" t="s">
        <v>91</v>
      </c>
      <c r="AA636" s="28"/>
      <c r="AB636" s="28" t="s">
        <v>93</v>
      </c>
      <c r="AC636" s="28"/>
      <c r="AD636" s="28"/>
      <c r="AE636" s="28" t="s">
        <v>93</v>
      </c>
      <c r="AF636" s="28"/>
      <c r="AG636" s="31"/>
      <c r="AH636" s="28" t="s">
        <v>91</v>
      </c>
      <c r="AI636" s="28"/>
      <c r="AJ636" s="31"/>
      <c r="AK636" s="31"/>
      <c r="AL636" s="28" t="s">
        <v>91</v>
      </c>
      <c r="AM636" s="30"/>
    </row>
    <row r="637" spans="1:39" ht="26.25" customHeight="1" x14ac:dyDescent="0.2">
      <c r="A637" s="29">
        <v>44723.342899027775</v>
      </c>
      <c r="B637" s="26" t="s">
        <v>2860</v>
      </c>
      <c r="C637" s="26" t="s">
        <v>2861</v>
      </c>
      <c r="D637" s="26" t="s">
        <v>2862</v>
      </c>
      <c r="E637" s="26" t="s">
        <v>119</v>
      </c>
      <c r="F637" s="26">
        <v>79689929</v>
      </c>
      <c r="G637" s="26" t="s">
        <v>351</v>
      </c>
      <c r="H637" s="26" t="s">
        <v>2627</v>
      </c>
      <c r="I637" s="26" t="s">
        <v>2641</v>
      </c>
      <c r="J637" s="28" t="s">
        <v>91</v>
      </c>
      <c r="K637" s="28"/>
      <c r="L637" s="26" t="s">
        <v>92</v>
      </c>
      <c r="M637" s="28" t="s">
        <v>93</v>
      </c>
      <c r="N637" s="28"/>
      <c r="O637" s="30"/>
      <c r="P637" s="26" t="s">
        <v>104</v>
      </c>
      <c r="Q637" s="30"/>
      <c r="R637" s="28"/>
      <c r="S637" s="28"/>
      <c r="T637" s="28"/>
      <c r="U637" s="28">
        <v>5</v>
      </c>
      <c r="V637" s="28" t="s">
        <v>93</v>
      </c>
      <c r="W637" s="28"/>
      <c r="X637" s="28" t="s">
        <v>95</v>
      </c>
      <c r="Y637" s="31"/>
      <c r="Z637" s="28" t="s">
        <v>91</v>
      </c>
      <c r="AA637" s="28"/>
      <c r="AB637" s="28" t="s">
        <v>93</v>
      </c>
      <c r="AC637" s="28"/>
      <c r="AD637" s="28"/>
      <c r="AE637" s="28" t="s">
        <v>93</v>
      </c>
      <c r="AF637" s="28"/>
      <c r="AG637" s="31"/>
      <c r="AH637" s="28" t="s">
        <v>91</v>
      </c>
      <c r="AI637" s="28"/>
      <c r="AJ637" s="31"/>
      <c r="AK637" s="31"/>
      <c r="AL637" s="28" t="s">
        <v>91</v>
      </c>
      <c r="AM637" s="30"/>
    </row>
    <row r="638" spans="1:39" ht="26.25" customHeight="1" x14ac:dyDescent="0.2">
      <c r="A638" s="29">
        <v>44723.34338387732</v>
      </c>
      <c r="B638" s="26" t="s">
        <v>2863</v>
      </c>
      <c r="C638" s="26" t="s">
        <v>2864</v>
      </c>
      <c r="D638" s="26" t="s">
        <v>2667</v>
      </c>
      <c r="E638" s="26" t="s">
        <v>87</v>
      </c>
      <c r="F638" s="26">
        <v>1070021897</v>
      </c>
      <c r="G638" s="26" t="s">
        <v>127</v>
      </c>
      <c r="H638" s="26">
        <v>2016</v>
      </c>
      <c r="I638" s="26" t="s">
        <v>641</v>
      </c>
      <c r="J638" s="28" t="s">
        <v>91</v>
      </c>
      <c r="K638" s="28"/>
      <c r="L638" s="26" t="s">
        <v>92</v>
      </c>
      <c r="M638" s="28" t="s">
        <v>93</v>
      </c>
      <c r="N638" s="28"/>
      <c r="O638" s="30"/>
      <c r="P638" s="26" t="s">
        <v>271</v>
      </c>
      <c r="Q638" s="30"/>
      <c r="R638" s="28"/>
      <c r="S638" s="28"/>
      <c r="T638" s="28">
        <v>4</v>
      </c>
      <c r="U638" s="28"/>
      <c r="V638" s="28" t="s">
        <v>93</v>
      </c>
      <c r="W638" s="28"/>
      <c r="X638" s="28" t="s">
        <v>95</v>
      </c>
      <c r="Y638" s="31"/>
      <c r="Z638" s="28" t="s">
        <v>91</v>
      </c>
      <c r="AA638" s="28"/>
      <c r="AB638" s="28" t="s">
        <v>93</v>
      </c>
      <c r="AC638" s="28"/>
      <c r="AD638" s="28"/>
      <c r="AE638" s="28" t="s">
        <v>93</v>
      </c>
      <c r="AF638" s="28"/>
      <c r="AG638" s="31"/>
      <c r="AH638" s="28" t="s">
        <v>91</v>
      </c>
      <c r="AI638" s="28"/>
      <c r="AJ638" s="31"/>
      <c r="AK638" s="31"/>
      <c r="AL638" s="28" t="s">
        <v>91</v>
      </c>
      <c r="AM638" s="30"/>
    </row>
    <row r="639" spans="1:39" ht="26.25" customHeight="1" x14ac:dyDescent="0.2">
      <c r="A639" s="29">
        <v>44723.343611331016</v>
      </c>
      <c r="B639" s="26" t="s">
        <v>2852</v>
      </c>
      <c r="C639" s="26" t="s">
        <v>2853</v>
      </c>
      <c r="D639" s="26" t="s">
        <v>2865</v>
      </c>
      <c r="E639" s="26" t="s">
        <v>99</v>
      </c>
      <c r="F639" s="26">
        <v>1033114736</v>
      </c>
      <c r="G639" s="26" t="s">
        <v>331</v>
      </c>
      <c r="H639" s="26" t="s">
        <v>89</v>
      </c>
      <c r="I639" s="26" t="s">
        <v>2866</v>
      </c>
      <c r="J639" s="28" t="s">
        <v>91</v>
      </c>
      <c r="K639" s="28"/>
      <c r="L639" s="26" t="s">
        <v>92</v>
      </c>
      <c r="M639" s="28" t="s">
        <v>93</v>
      </c>
      <c r="N639" s="28"/>
      <c r="O639" s="30"/>
      <c r="P639" s="26" t="s">
        <v>104</v>
      </c>
      <c r="Q639" s="30"/>
      <c r="R639" s="28"/>
      <c r="S639" s="28"/>
      <c r="T639" s="28"/>
      <c r="U639" s="28">
        <v>5</v>
      </c>
      <c r="V639" s="28" t="s">
        <v>93</v>
      </c>
      <c r="W639" s="28"/>
      <c r="X639" s="28" t="s">
        <v>95</v>
      </c>
      <c r="Y639" s="31"/>
      <c r="Z639" s="28" t="s">
        <v>91</v>
      </c>
      <c r="AA639" s="28"/>
      <c r="AB639" s="28" t="s">
        <v>93</v>
      </c>
      <c r="AC639" s="28"/>
      <c r="AD639" s="28"/>
      <c r="AE639" s="28" t="s">
        <v>93</v>
      </c>
      <c r="AF639" s="28"/>
      <c r="AG639" s="31"/>
      <c r="AH639" s="28" t="s">
        <v>91</v>
      </c>
      <c r="AI639" s="28"/>
      <c r="AJ639" s="31"/>
      <c r="AK639" s="31"/>
      <c r="AL639" s="28" t="s">
        <v>91</v>
      </c>
      <c r="AM639" s="30"/>
    </row>
    <row r="640" spans="1:39" ht="26.25" customHeight="1" x14ac:dyDescent="0.2">
      <c r="A640" s="29">
        <v>44723.34383168981</v>
      </c>
      <c r="B640" s="26" t="s">
        <v>2867</v>
      </c>
      <c r="C640" s="26" t="s">
        <v>2868</v>
      </c>
      <c r="D640" s="26" t="s">
        <v>859</v>
      </c>
      <c r="E640" s="26" t="s">
        <v>87</v>
      </c>
      <c r="F640" s="26">
        <v>1014889812</v>
      </c>
      <c r="G640" s="26" t="s">
        <v>331</v>
      </c>
      <c r="H640" s="26" t="s">
        <v>877</v>
      </c>
      <c r="I640" s="26" t="s">
        <v>2751</v>
      </c>
      <c r="J640" s="28" t="s">
        <v>91</v>
      </c>
      <c r="K640" s="28"/>
      <c r="L640" s="26" t="s">
        <v>2869</v>
      </c>
      <c r="M640" s="28" t="s">
        <v>93</v>
      </c>
      <c r="N640" s="28"/>
      <c r="O640" s="30"/>
      <c r="P640" s="26" t="s">
        <v>1750</v>
      </c>
      <c r="Q640" s="30"/>
      <c r="R640" s="28"/>
      <c r="S640" s="28">
        <v>3</v>
      </c>
      <c r="T640" s="28"/>
      <c r="U640" s="28"/>
      <c r="V640" s="28" t="s">
        <v>93</v>
      </c>
      <c r="W640" s="28"/>
      <c r="X640" s="28" t="s">
        <v>113</v>
      </c>
      <c r="Y640" s="31"/>
      <c r="Z640" s="28"/>
      <c r="AA640" s="28" t="s">
        <v>92</v>
      </c>
      <c r="AB640" s="28"/>
      <c r="AC640" s="28" t="s">
        <v>92</v>
      </c>
      <c r="AD640" s="28"/>
      <c r="AE640" s="28" t="s">
        <v>93</v>
      </c>
      <c r="AF640" s="28"/>
      <c r="AG640" s="31"/>
      <c r="AH640" s="28" t="s">
        <v>91</v>
      </c>
      <c r="AI640" s="28"/>
      <c r="AJ640" s="31"/>
      <c r="AK640" s="31"/>
      <c r="AL640" s="28" t="s">
        <v>91</v>
      </c>
      <c r="AM640" s="30"/>
    </row>
    <row r="641" spans="1:39" ht="26.25" customHeight="1" x14ac:dyDescent="0.2">
      <c r="A641" s="29">
        <v>44723.345495902773</v>
      </c>
      <c r="B641" s="26" t="s">
        <v>2870</v>
      </c>
      <c r="C641" s="26" t="s">
        <v>2871</v>
      </c>
      <c r="D641" s="26" t="s">
        <v>859</v>
      </c>
      <c r="E641" s="26" t="s">
        <v>87</v>
      </c>
      <c r="F641" s="26">
        <v>1014889812</v>
      </c>
      <c r="G641" s="26" t="s">
        <v>153</v>
      </c>
      <c r="H641" s="26" t="s">
        <v>2872</v>
      </c>
      <c r="I641" s="26" t="s">
        <v>2700</v>
      </c>
      <c r="J641" s="28" t="s">
        <v>91</v>
      </c>
      <c r="K641" s="28"/>
      <c r="L641" s="26" t="s">
        <v>2873</v>
      </c>
      <c r="M641" s="28" t="s">
        <v>93</v>
      </c>
      <c r="N641" s="28"/>
      <c r="O641" s="30"/>
      <c r="P641" s="26" t="s">
        <v>123</v>
      </c>
      <c r="Q641" s="30"/>
      <c r="R641" s="28"/>
      <c r="S641" s="28"/>
      <c r="T641" s="28">
        <v>4</v>
      </c>
      <c r="U641" s="28"/>
      <c r="V641" s="28" t="s">
        <v>93</v>
      </c>
      <c r="W641" s="28"/>
      <c r="X641" s="28" t="s">
        <v>95</v>
      </c>
      <c r="Y641" s="31"/>
      <c r="Z641" s="28" t="s">
        <v>91</v>
      </c>
      <c r="AA641" s="28"/>
      <c r="AB641" s="28" t="s">
        <v>93</v>
      </c>
      <c r="AC641" s="28"/>
      <c r="AD641" s="28"/>
      <c r="AE641" s="28" t="s">
        <v>93</v>
      </c>
      <c r="AF641" s="28"/>
      <c r="AG641" s="31"/>
      <c r="AH641" s="28" t="s">
        <v>91</v>
      </c>
      <c r="AI641" s="28"/>
      <c r="AJ641" s="31"/>
      <c r="AK641" s="31"/>
      <c r="AL641" s="28" t="s">
        <v>91</v>
      </c>
      <c r="AM641" s="30"/>
    </row>
    <row r="642" spans="1:39" ht="26.25" customHeight="1" x14ac:dyDescent="0.2">
      <c r="A642" s="29">
        <v>44723.352116041671</v>
      </c>
      <c r="B642" s="26" t="s">
        <v>2874</v>
      </c>
      <c r="C642" s="26" t="s">
        <v>2875</v>
      </c>
      <c r="D642" s="26" t="s">
        <v>1656</v>
      </c>
      <c r="E642" s="26" t="s">
        <v>99</v>
      </c>
      <c r="F642" s="26">
        <v>1019908152</v>
      </c>
      <c r="G642" s="26" t="s">
        <v>153</v>
      </c>
      <c r="H642" s="26" t="s">
        <v>141</v>
      </c>
      <c r="I642" s="26" t="s">
        <v>2876</v>
      </c>
      <c r="J642" s="28" t="s">
        <v>91</v>
      </c>
      <c r="K642" s="28"/>
      <c r="L642" s="26" t="s">
        <v>949</v>
      </c>
      <c r="M642" s="28" t="s">
        <v>93</v>
      </c>
      <c r="N642" s="28"/>
      <c r="O642" s="30"/>
      <c r="P642" s="26" t="s">
        <v>447</v>
      </c>
      <c r="Q642" s="30"/>
      <c r="R642" s="28"/>
      <c r="S642" s="28"/>
      <c r="T642" s="28"/>
      <c r="U642" s="28">
        <v>5</v>
      </c>
      <c r="V642" s="28" t="s">
        <v>93</v>
      </c>
      <c r="W642" s="28"/>
      <c r="X642" s="28" t="s">
        <v>95</v>
      </c>
      <c r="Y642" s="31"/>
      <c r="Z642" s="28" t="s">
        <v>91</v>
      </c>
      <c r="AA642" s="28"/>
      <c r="AB642" s="28" t="s">
        <v>93</v>
      </c>
      <c r="AC642" s="28"/>
      <c r="AD642" s="28"/>
      <c r="AE642" s="28" t="s">
        <v>93</v>
      </c>
      <c r="AF642" s="28"/>
      <c r="AG642" s="31"/>
      <c r="AH642" s="28" t="s">
        <v>91</v>
      </c>
      <c r="AI642" s="28"/>
      <c r="AJ642" s="31"/>
      <c r="AK642" s="31"/>
      <c r="AL642" s="28" t="s">
        <v>91</v>
      </c>
      <c r="AM642" s="30"/>
    </row>
    <row r="643" spans="1:39" ht="26.25" customHeight="1" x14ac:dyDescent="0.2">
      <c r="A643" s="29">
        <v>44723.354885613429</v>
      </c>
      <c r="B643" s="26" t="s">
        <v>2877</v>
      </c>
      <c r="C643" s="26" t="s">
        <v>2878</v>
      </c>
      <c r="D643" s="26" t="s">
        <v>2879</v>
      </c>
      <c r="E643" s="26" t="s">
        <v>119</v>
      </c>
      <c r="F643" s="26">
        <v>52154971</v>
      </c>
      <c r="G643" s="26" t="s">
        <v>351</v>
      </c>
      <c r="H643" s="26" t="s">
        <v>2206</v>
      </c>
      <c r="I643" s="26" t="s">
        <v>2591</v>
      </c>
      <c r="J643" s="28" t="s">
        <v>91</v>
      </c>
      <c r="K643" s="28"/>
      <c r="L643" s="26" t="s">
        <v>574</v>
      </c>
      <c r="M643" s="28" t="s">
        <v>93</v>
      </c>
      <c r="N643" s="28"/>
      <c r="O643" s="30"/>
      <c r="P643" s="26" t="s">
        <v>94</v>
      </c>
      <c r="Q643" s="30"/>
      <c r="R643" s="28"/>
      <c r="S643" s="28"/>
      <c r="T643" s="28"/>
      <c r="U643" s="28">
        <v>5</v>
      </c>
      <c r="V643" s="28" t="s">
        <v>93</v>
      </c>
      <c r="W643" s="28"/>
      <c r="X643" s="28" t="s">
        <v>95</v>
      </c>
      <c r="Y643" s="31"/>
      <c r="Z643" s="28" t="s">
        <v>91</v>
      </c>
      <c r="AA643" s="28"/>
      <c r="AB643" s="28" t="s">
        <v>93</v>
      </c>
      <c r="AC643" s="28"/>
      <c r="AD643" s="28"/>
      <c r="AE643" s="28" t="s">
        <v>93</v>
      </c>
      <c r="AF643" s="28"/>
      <c r="AG643" s="31"/>
      <c r="AH643" s="28" t="s">
        <v>91</v>
      </c>
      <c r="AI643" s="28"/>
      <c r="AJ643" s="31"/>
      <c r="AK643" s="31"/>
      <c r="AL643" s="28" t="s">
        <v>91</v>
      </c>
      <c r="AM643" s="30"/>
    </row>
    <row r="644" spans="1:39" ht="26.25" customHeight="1" x14ac:dyDescent="0.2">
      <c r="A644" s="29">
        <v>44723.361434166669</v>
      </c>
      <c r="B644" s="26" t="s">
        <v>2880</v>
      </c>
      <c r="C644" s="26" t="s">
        <v>2881</v>
      </c>
      <c r="D644" s="26" t="s">
        <v>1978</v>
      </c>
      <c r="E644" s="26" t="s">
        <v>99</v>
      </c>
      <c r="F644" s="26">
        <v>1019909731</v>
      </c>
      <c r="G644" s="26" t="s">
        <v>179</v>
      </c>
      <c r="H644" s="26" t="s">
        <v>508</v>
      </c>
      <c r="I644" s="26" t="s">
        <v>2882</v>
      </c>
      <c r="J644" s="28" t="s">
        <v>91</v>
      </c>
      <c r="K644" s="28"/>
      <c r="L644" s="26" t="s">
        <v>2883</v>
      </c>
      <c r="M644" s="28" t="s">
        <v>93</v>
      </c>
      <c r="N644" s="28"/>
      <c r="O644" s="30"/>
      <c r="P644" s="26" t="s">
        <v>243</v>
      </c>
      <c r="Q644" s="30"/>
      <c r="R644" s="28"/>
      <c r="S644" s="28"/>
      <c r="T644" s="28"/>
      <c r="U644" s="28">
        <v>5</v>
      </c>
      <c r="V644" s="28" t="s">
        <v>93</v>
      </c>
      <c r="W644" s="28"/>
      <c r="X644" s="28" t="s">
        <v>95</v>
      </c>
      <c r="Y644" s="31"/>
      <c r="Z644" s="28" t="s">
        <v>91</v>
      </c>
      <c r="AA644" s="28"/>
      <c r="AB644" s="28" t="s">
        <v>93</v>
      </c>
      <c r="AC644" s="28"/>
      <c r="AD644" s="28"/>
      <c r="AE644" s="28" t="s">
        <v>93</v>
      </c>
      <c r="AF644" s="28"/>
      <c r="AG644" s="31"/>
      <c r="AH644" s="28" t="s">
        <v>91</v>
      </c>
      <c r="AI644" s="28"/>
      <c r="AJ644" s="31"/>
      <c r="AK644" s="31"/>
      <c r="AL644" s="28" t="s">
        <v>91</v>
      </c>
      <c r="AM644" s="30"/>
    </row>
    <row r="645" spans="1:39" ht="26.25" customHeight="1" x14ac:dyDescent="0.2">
      <c r="A645" s="29">
        <v>44723.362280381945</v>
      </c>
      <c r="B645" s="26" t="s">
        <v>2884</v>
      </c>
      <c r="C645" s="26" t="s">
        <v>2885</v>
      </c>
      <c r="D645" s="26" t="s">
        <v>1667</v>
      </c>
      <c r="E645" s="26" t="s">
        <v>87</v>
      </c>
      <c r="F645" s="26">
        <v>1141723797</v>
      </c>
      <c r="G645" s="26" t="s">
        <v>331</v>
      </c>
      <c r="H645" s="26" t="s">
        <v>2886</v>
      </c>
      <c r="I645" s="26" t="s">
        <v>2764</v>
      </c>
      <c r="J645" s="28" t="s">
        <v>91</v>
      </c>
      <c r="K645" s="28"/>
      <c r="L645" s="26" t="s">
        <v>2887</v>
      </c>
      <c r="M645" s="28" t="s">
        <v>93</v>
      </c>
      <c r="N645" s="28"/>
      <c r="O645" s="30"/>
      <c r="P645" s="26" t="s">
        <v>104</v>
      </c>
      <c r="Q645" s="30"/>
      <c r="R645" s="28"/>
      <c r="S645" s="28"/>
      <c r="T645" s="28"/>
      <c r="U645" s="28">
        <v>5</v>
      </c>
      <c r="V645" s="28" t="s">
        <v>93</v>
      </c>
      <c r="W645" s="28"/>
      <c r="X645" s="28" t="s">
        <v>95</v>
      </c>
      <c r="Y645" s="31"/>
      <c r="Z645" s="28" t="s">
        <v>91</v>
      </c>
      <c r="AA645" s="28"/>
      <c r="AB645" s="28"/>
      <c r="AC645" s="28"/>
      <c r="AD645" s="28" t="s">
        <v>83</v>
      </c>
      <c r="AE645" s="28" t="s">
        <v>93</v>
      </c>
      <c r="AF645" s="28"/>
      <c r="AG645" s="31"/>
      <c r="AH645" s="28" t="s">
        <v>91</v>
      </c>
      <c r="AI645" s="28"/>
      <c r="AJ645" s="31"/>
      <c r="AK645" s="31"/>
      <c r="AL645" s="28" t="s">
        <v>91</v>
      </c>
      <c r="AM645" s="30"/>
    </row>
    <row r="646" spans="1:39" ht="26.25" customHeight="1" x14ac:dyDescent="0.2">
      <c r="A646" s="29">
        <v>44723.369258194449</v>
      </c>
      <c r="B646" s="26" t="s">
        <v>2888</v>
      </c>
      <c r="C646" s="26" t="s">
        <v>2889</v>
      </c>
      <c r="D646" s="26" t="s">
        <v>2890</v>
      </c>
      <c r="E646" s="26" t="s">
        <v>87</v>
      </c>
      <c r="F646" s="26">
        <v>1014895433</v>
      </c>
      <c r="G646" s="26" t="s">
        <v>331</v>
      </c>
      <c r="H646" s="26" t="s">
        <v>752</v>
      </c>
      <c r="I646" s="26" t="s">
        <v>642</v>
      </c>
      <c r="J646" s="28" t="s">
        <v>91</v>
      </c>
      <c r="K646" s="28"/>
      <c r="L646" s="26" t="s">
        <v>242</v>
      </c>
      <c r="M646" s="28" t="s">
        <v>93</v>
      </c>
      <c r="N646" s="28"/>
      <c r="O646" s="30"/>
      <c r="P646" s="26" t="s">
        <v>1750</v>
      </c>
      <c r="Q646" s="30"/>
      <c r="R646" s="28"/>
      <c r="S646" s="28"/>
      <c r="T646" s="28"/>
      <c r="U646" s="28">
        <v>5</v>
      </c>
      <c r="V646" s="28" t="s">
        <v>93</v>
      </c>
      <c r="W646" s="28"/>
      <c r="X646" s="28" t="s">
        <v>95</v>
      </c>
      <c r="Y646" s="31"/>
      <c r="Z646" s="28" t="s">
        <v>91</v>
      </c>
      <c r="AA646" s="28"/>
      <c r="AB646" s="28" t="s">
        <v>93</v>
      </c>
      <c r="AC646" s="28"/>
      <c r="AD646" s="28"/>
      <c r="AE646" s="28" t="s">
        <v>93</v>
      </c>
      <c r="AF646" s="28"/>
      <c r="AG646" s="31"/>
      <c r="AH646" s="28" t="s">
        <v>91</v>
      </c>
      <c r="AI646" s="28"/>
      <c r="AJ646" s="31"/>
      <c r="AK646" s="31"/>
      <c r="AL646" s="28" t="s">
        <v>91</v>
      </c>
      <c r="AM646" s="30"/>
    </row>
    <row r="647" spans="1:39" ht="26.25" customHeight="1" x14ac:dyDescent="0.2">
      <c r="A647" s="29">
        <v>44723.370360370369</v>
      </c>
      <c r="B647" s="26" t="s">
        <v>2888</v>
      </c>
      <c r="C647" s="26" t="s">
        <v>2889</v>
      </c>
      <c r="D647" s="26" t="s">
        <v>2891</v>
      </c>
      <c r="E647" s="26" t="s">
        <v>99</v>
      </c>
      <c r="F647" s="26">
        <v>1013021153</v>
      </c>
      <c r="G647" s="26" t="s">
        <v>331</v>
      </c>
      <c r="H647" s="26" t="s">
        <v>2892</v>
      </c>
      <c r="I647" s="26" t="s">
        <v>642</v>
      </c>
      <c r="J647" s="28" t="s">
        <v>91</v>
      </c>
      <c r="K647" s="28"/>
      <c r="L647" s="26" t="s">
        <v>230</v>
      </c>
      <c r="M647" s="28" t="s">
        <v>93</v>
      </c>
      <c r="N647" s="28"/>
      <c r="O647" s="30"/>
      <c r="P647" s="26" t="s">
        <v>1105</v>
      </c>
      <c r="Q647" s="30"/>
      <c r="R647" s="28"/>
      <c r="S647" s="28"/>
      <c r="T647" s="28"/>
      <c r="U647" s="28">
        <v>5</v>
      </c>
      <c r="V647" s="28" t="s">
        <v>93</v>
      </c>
      <c r="W647" s="28"/>
      <c r="X647" s="28" t="s">
        <v>95</v>
      </c>
      <c r="Y647" s="31"/>
      <c r="Z647" s="28" t="s">
        <v>91</v>
      </c>
      <c r="AA647" s="28"/>
      <c r="AB647" s="28" t="s">
        <v>93</v>
      </c>
      <c r="AC647" s="28"/>
      <c r="AD647" s="28"/>
      <c r="AE647" s="28" t="s">
        <v>93</v>
      </c>
      <c r="AF647" s="28"/>
      <c r="AG647" s="31"/>
      <c r="AH647" s="28" t="s">
        <v>91</v>
      </c>
      <c r="AI647" s="28"/>
      <c r="AJ647" s="31"/>
      <c r="AK647" s="31"/>
      <c r="AL647" s="28" t="s">
        <v>91</v>
      </c>
      <c r="AM647" s="30"/>
    </row>
    <row r="648" spans="1:39" ht="26.25" customHeight="1" x14ac:dyDescent="0.2">
      <c r="A648" s="29">
        <v>44723.370811446759</v>
      </c>
      <c r="B648" s="26" t="s">
        <v>2893</v>
      </c>
      <c r="C648" s="26" t="s">
        <v>2894</v>
      </c>
      <c r="D648" s="26" t="s">
        <v>2890</v>
      </c>
      <c r="E648" s="26" t="s">
        <v>87</v>
      </c>
      <c r="F648" s="26">
        <v>1014895433</v>
      </c>
      <c r="G648" s="26" t="s">
        <v>331</v>
      </c>
      <c r="H648" s="26" t="s">
        <v>2895</v>
      </c>
      <c r="I648" s="26" t="s">
        <v>948</v>
      </c>
      <c r="J648" s="28" t="s">
        <v>91</v>
      </c>
      <c r="K648" s="28"/>
      <c r="L648" s="26" t="s">
        <v>92</v>
      </c>
      <c r="M648" s="28" t="s">
        <v>93</v>
      </c>
      <c r="N648" s="28"/>
      <c r="O648" s="30"/>
      <c r="P648" s="26" t="s">
        <v>104</v>
      </c>
      <c r="Q648" s="30"/>
      <c r="R648" s="28"/>
      <c r="S648" s="28"/>
      <c r="T648" s="28"/>
      <c r="U648" s="28">
        <v>5</v>
      </c>
      <c r="V648" s="28" t="s">
        <v>93</v>
      </c>
      <c r="W648" s="28"/>
      <c r="X648" s="28" t="s">
        <v>95</v>
      </c>
      <c r="Y648" s="31"/>
      <c r="Z648" s="28" t="s">
        <v>91</v>
      </c>
      <c r="AA648" s="28"/>
      <c r="AB648" s="28" t="s">
        <v>93</v>
      </c>
      <c r="AC648" s="28"/>
      <c r="AD648" s="28"/>
      <c r="AE648" s="28" t="s">
        <v>93</v>
      </c>
      <c r="AF648" s="28"/>
      <c r="AG648" s="31"/>
      <c r="AH648" s="28" t="s">
        <v>91</v>
      </c>
      <c r="AI648" s="28"/>
      <c r="AJ648" s="31"/>
      <c r="AK648" s="31"/>
      <c r="AL648" s="28" t="s">
        <v>91</v>
      </c>
      <c r="AM648" s="30"/>
    </row>
    <row r="649" spans="1:39" ht="26.25" customHeight="1" x14ac:dyDescent="0.2">
      <c r="A649" s="29">
        <v>44723.370876631947</v>
      </c>
      <c r="B649" s="26" t="s">
        <v>2896</v>
      </c>
      <c r="C649" s="26" t="s">
        <v>2897</v>
      </c>
      <c r="D649" s="26" t="s">
        <v>2898</v>
      </c>
      <c r="E649" s="26" t="s">
        <v>87</v>
      </c>
      <c r="F649" s="26">
        <v>1013028429</v>
      </c>
      <c r="G649" s="26" t="s">
        <v>331</v>
      </c>
      <c r="H649" s="26" t="s">
        <v>370</v>
      </c>
      <c r="I649" s="26" t="s">
        <v>948</v>
      </c>
      <c r="J649" s="28" t="s">
        <v>91</v>
      </c>
      <c r="K649" s="28"/>
      <c r="L649" s="26" t="s">
        <v>2899</v>
      </c>
      <c r="M649" s="28" t="s">
        <v>93</v>
      </c>
      <c r="N649" s="28"/>
      <c r="O649" s="30"/>
      <c r="P649" s="26" t="s">
        <v>547</v>
      </c>
      <c r="Q649" s="30"/>
      <c r="R649" s="28"/>
      <c r="S649" s="28"/>
      <c r="T649" s="28">
        <v>4</v>
      </c>
      <c r="U649" s="28"/>
      <c r="V649" s="28" t="s">
        <v>93</v>
      </c>
      <c r="W649" s="28"/>
      <c r="X649" s="28" t="s">
        <v>95</v>
      </c>
      <c r="Y649" s="31"/>
      <c r="Z649" s="28" t="s">
        <v>91</v>
      </c>
      <c r="AA649" s="28"/>
      <c r="AB649" s="28" t="s">
        <v>93</v>
      </c>
      <c r="AC649" s="28"/>
      <c r="AD649" s="28"/>
      <c r="AE649" s="28" t="s">
        <v>93</v>
      </c>
      <c r="AF649" s="28"/>
      <c r="AG649" s="31"/>
      <c r="AH649" s="28" t="s">
        <v>91</v>
      </c>
      <c r="AI649" s="28"/>
      <c r="AJ649" s="31"/>
      <c r="AK649" s="31"/>
      <c r="AL649" s="28" t="s">
        <v>91</v>
      </c>
      <c r="AM649" s="30"/>
    </row>
    <row r="650" spans="1:39" ht="26.25" customHeight="1" x14ac:dyDescent="0.2">
      <c r="A650" s="29">
        <v>44723.376773773147</v>
      </c>
      <c r="B650" s="26" t="s">
        <v>2900</v>
      </c>
      <c r="C650" s="26" t="s">
        <v>2901</v>
      </c>
      <c r="D650" s="26" t="s">
        <v>2902</v>
      </c>
      <c r="E650" s="26" t="s">
        <v>87</v>
      </c>
      <c r="F650" s="26">
        <v>1070026578</v>
      </c>
      <c r="G650" s="26" t="s">
        <v>1146</v>
      </c>
      <c r="H650" s="26" t="s">
        <v>2903</v>
      </c>
      <c r="I650" s="26" t="s">
        <v>2856</v>
      </c>
      <c r="J650" s="28" t="s">
        <v>91</v>
      </c>
      <c r="K650" s="28"/>
      <c r="L650" s="26" t="s">
        <v>2904</v>
      </c>
      <c r="M650" s="28"/>
      <c r="N650" s="28" t="s">
        <v>92</v>
      </c>
      <c r="O650" s="26" t="s">
        <v>2905</v>
      </c>
      <c r="P650" s="26" t="s">
        <v>327</v>
      </c>
      <c r="Q650" s="30"/>
      <c r="R650" s="28"/>
      <c r="S650" s="28"/>
      <c r="T650" s="28"/>
      <c r="U650" s="28">
        <v>5</v>
      </c>
      <c r="V650" s="28" t="s">
        <v>93</v>
      </c>
      <c r="W650" s="28"/>
      <c r="X650" s="28" t="s">
        <v>95</v>
      </c>
      <c r="Y650" s="31"/>
      <c r="Z650" s="28" t="s">
        <v>91</v>
      </c>
      <c r="AA650" s="28"/>
      <c r="AB650" s="28" t="s">
        <v>93</v>
      </c>
      <c r="AC650" s="28"/>
      <c r="AD650" s="28"/>
      <c r="AE650" s="28" t="s">
        <v>93</v>
      </c>
      <c r="AF650" s="28"/>
      <c r="AG650" s="31"/>
      <c r="AH650" s="28" t="s">
        <v>91</v>
      </c>
      <c r="AI650" s="28"/>
      <c r="AJ650" s="31"/>
      <c r="AK650" s="31"/>
      <c r="AL650" s="28" t="s">
        <v>91</v>
      </c>
      <c r="AM650" s="30"/>
    </row>
    <row r="651" spans="1:39" ht="26.25" customHeight="1" x14ac:dyDescent="0.2">
      <c r="A651" s="29">
        <v>44723.377756331014</v>
      </c>
      <c r="B651" s="26" t="s">
        <v>2906</v>
      </c>
      <c r="C651" s="26" t="s">
        <v>2907</v>
      </c>
      <c r="D651" s="26" t="s">
        <v>2908</v>
      </c>
      <c r="E651" s="26" t="s">
        <v>99</v>
      </c>
      <c r="F651" s="26">
        <v>1023085112</v>
      </c>
      <c r="G651" s="26" t="s">
        <v>127</v>
      </c>
      <c r="H651" s="26" t="s">
        <v>215</v>
      </c>
      <c r="I651" s="26" t="s">
        <v>882</v>
      </c>
      <c r="J651" s="28" t="s">
        <v>91</v>
      </c>
      <c r="K651" s="28"/>
      <c r="L651" s="26" t="s">
        <v>92</v>
      </c>
      <c r="M651" s="28" t="s">
        <v>93</v>
      </c>
      <c r="N651" s="28"/>
      <c r="O651" s="30"/>
      <c r="P651" s="26" t="s">
        <v>567</v>
      </c>
      <c r="Q651" s="30"/>
      <c r="R651" s="28"/>
      <c r="S651" s="28"/>
      <c r="T651" s="28">
        <v>4</v>
      </c>
      <c r="U651" s="28"/>
      <c r="V651" s="28" t="s">
        <v>93</v>
      </c>
      <c r="W651" s="28"/>
      <c r="X651" s="28" t="s">
        <v>95</v>
      </c>
      <c r="Y651" s="31"/>
      <c r="Z651" s="28" t="s">
        <v>91</v>
      </c>
      <c r="AA651" s="28"/>
      <c r="AB651" s="28" t="s">
        <v>93</v>
      </c>
      <c r="AC651" s="28"/>
      <c r="AD651" s="28"/>
      <c r="AE651" s="28" t="s">
        <v>93</v>
      </c>
      <c r="AF651" s="28"/>
      <c r="AG651" s="31"/>
      <c r="AH651" s="28"/>
      <c r="AI651" s="28" t="s">
        <v>92</v>
      </c>
      <c r="AJ651" s="28" t="s">
        <v>364</v>
      </c>
      <c r="AK651" s="28" t="s">
        <v>1794</v>
      </c>
      <c r="AL651" s="28" t="s">
        <v>91</v>
      </c>
      <c r="AM651" s="30"/>
    </row>
    <row r="652" spans="1:39" ht="26.25" customHeight="1" x14ac:dyDescent="0.2">
      <c r="A652" s="29">
        <v>44723.379955706019</v>
      </c>
      <c r="B652" s="26" t="s">
        <v>2076</v>
      </c>
      <c r="C652" s="26" t="s">
        <v>2077</v>
      </c>
      <c r="D652" s="26" t="s">
        <v>2909</v>
      </c>
      <c r="E652" s="26" t="s">
        <v>99</v>
      </c>
      <c r="F652" s="26">
        <v>1027291628</v>
      </c>
      <c r="G652" s="26" t="s">
        <v>214</v>
      </c>
      <c r="H652" s="26" t="s">
        <v>546</v>
      </c>
      <c r="I652" s="26" t="s">
        <v>2295</v>
      </c>
      <c r="J652" s="28" t="s">
        <v>91</v>
      </c>
      <c r="K652" s="28"/>
      <c r="L652" s="26" t="s">
        <v>92</v>
      </c>
      <c r="M652" s="28" t="s">
        <v>93</v>
      </c>
      <c r="N652" s="28"/>
      <c r="O652" s="30"/>
      <c r="P652" s="26" t="s">
        <v>104</v>
      </c>
      <c r="Q652" s="30"/>
      <c r="R652" s="28"/>
      <c r="S652" s="28"/>
      <c r="T652" s="28"/>
      <c r="U652" s="28">
        <v>5</v>
      </c>
      <c r="V652" s="28" t="s">
        <v>93</v>
      </c>
      <c r="W652" s="28"/>
      <c r="X652" s="28" t="s">
        <v>95</v>
      </c>
      <c r="Y652" s="31"/>
      <c r="Z652" s="28" t="s">
        <v>91</v>
      </c>
      <c r="AA652" s="28"/>
      <c r="AB652" s="28" t="s">
        <v>93</v>
      </c>
      <c r="AC652" s="28"/>
      <c r="AD652" s="28"/>
      <c r="AE652" s="28" t="s">
        <v>93</v>
      </c>
      <c r="AF652" s="28"/>
      <c r="AG652" s="31"/>
      <c r="AH652" s="28" t="s">
        <v>91</v>
      </c>
      <c r="AI652" s="28"/>
      <c r="AJ652" s="31"/>
      <c r="AK652" s="31"/>
      <c r="AL652" s="28" t="s">
        <v>91</v>
      </c>
      <c r="AM652" s="30"/>
    </row>
    <row r="653" spans="1:39" ht="26.25" customHeight="1" x14ac:dyDescent="0.2">
      <c r="A653" s="29">
        <v>44723.380155636572</v>
      </c>
      <c r="B653" s="26" t="s">
        <v>2910</v>
      </c>
      <c r="C653" s="26" t="s">
        <v>2911</v>
      </c>
      <c r="D653" s="26" t="s">
        <v>2912</v>
      </c>
      <c r="E653" s="26" t="s">
        <v>87</v>
      </c>
      <c r="F653" s="26">
        <v>1070013973</v>
      </c>
      <c r="G653" s="26" t="s">
        <v>369</v>
      </c>
      <c r="H653" s="26" t="s">
        <v>2913</v>
      </c>
      <c r="I653" s="26" t="s">
        <v>2914</v>
      </c>
      <c r="J653" s="28" t="s">
        <v>91</v>
      </c>
      <c r="K653" s="28"/>
      <c r="L653" s="26" t="s">
        <v>92</v>
      </c>
      <c r="M653" s="28" t="s">
        <v>93</v>
      </c>
      <c r="N653" s="28"/>
      <c r="O653" s="30"/>
      <c r="P653" s="26" t="s">
        <v>129</v>
      </c>
      <c r="Q653" s="30"/>
      <c r="R653" s="28"/>
      <c r="S653" s="28"/>
      <c r="T653" s="28"/>
      <c r="U653" s="28">
        <v>5</v>
      </c>
      <c r="V653" s="28" t="s">
        <v>93</v>
      </c>
      <c r="W653" s="28"/>
      <c r="X653" s="28" t="s">
        <v>95</v>
      </c>
      <c r="Y653" s="31"/>
      <c r="Z653" s="28" t="s">
        <v>91</v>
      </c>
      <c r="AA653" s="28"/>
      <c r="AB653" s="28" t="s">
        <v>93</v>
      </c>
      <c r="AC653" s="28"/>
      <c r="AD653" s="28"/>
      <c r="AE653" s="28" t="s">
        <v>93</v>
      </c>
      <c r="AF653" s="28"/>
      <c r="AG653" s="31"/>
      <c r="AH653" s="28" t="s">
        <v>91</v>
      </c>
      <c r="AI653" s="28"/>
      <c r="AJ653" s="31"/>
      <c r="AK653" s="31"/>
      <c r="AL653" s="28" t="s">
        <v>91</v>
      </c>
      <c r="AM653" s="30"/>
    </row>
    <row r="654" spans="1:39" ht="26.25" customHeight="1" x14ac:dyDescent="0.2">
      <c r="A654" s="29">
        <v>44723.381580138885</v>
      </c>
      <c r="B654" s="26" t="s">
        <v>2915</v>
      </c>
      <c r="C654" s="26" t="s">
        <v>2916</v>
      </c>
      <c r="D654" s="26" t="s">
        <v>2917</v>
      </c>
      <c r="E654" s="26" t="s">
        <v>87</v>
      </c>
      <c r="F654" s="26">
        <v>1073486007</v>
      </c>
      <c r="G654" s="26" t="s">
        <v>140</v>
      </c>
      <c r="H654" s="26" t="s">
        <v>2918</v>
      </c>
      <c r="I654" s="26" t="s">
        <v>1328</v>
      </c>
      <c r="J654" s="28" t="s">
        <v>91</v>
      </c>
      <c r="K654" s="28"/>
      <c r="L654" s="26" t="s">
        <v>149</v>
      </c>
      <c r="M654" s="28" t="s">
        <v>93</v>
      </c>
      <c r="N654" s="28"/>
      <c r="O654" s="30"/>
      <c r="P654" s="26" t="s">
        <v>104</v>
      </c>
      <c r="Q654" s="30"/>
      <c r="R654" s="28"/>
      <c r="S654" s="28"/>
      <c r="T654" s="28"/>
      <c r="U654" s="28">
        <v>5</v>
      </c>
      <c r="V654" s="28" t="s">
        <v>93</v>
      </c>
      <c r="W654" s="28"/>
      <c r="X654" s="28" t="s">
        <v>95</v>
      </c>
      <c r="Y654" s="31"/>
      <c r="Z654" s="28" t="s">
        <v>91</v>
      </c>
      <c r="AA654" s="28"/>
      <c r="AB654" s="28" t="s">
        <v>93</v>
      </c>
      <c r="AC654" s="28"/>
      <c r="AD654" s="28"/>
      <c r="AE654" s="28" t="s">
        <v>93</v>
      </c>
      <c r="AF654" s="28"/>
      <c r="AG654" s="31"/>
      <c r="AH654" s="28" t="s">
        <v>91</v>
      </c>
      <c r="AI654" s="28"/>
      <c r="AJ654" s="31"/>
      <c r="AK654" s="31"/>
      <c r="AL654" s="28" t="s">
        <v>91</v>
      </c>
      <c r="AM654" s="30"/>
    </row>
    <row r="655" spans="1:39" ht="26.25" customHeight="1" x14ac:dyDescent="0.2">
      <c r="A655" s="29">
        <v>44723.384321574078</v>
      </c>
      <c r="B655" s="26" t="s">
        <v>2915</v>
      </c>
      <c r="C655" s="26" t="s">
        <v>2919</v>
      </c>
      <c r="D655" s="26" t="s">
        <v>2920</v>
      </c>
      <c r="E655" s="26" t="s">
        <v>99</v>
      </c>
      <c r="F655" s="26">
        <v>1073484181</v>
      </c>
      <c r="G655" s="26" t="s">
        <v>140</v>
      </c>
      <c r="H655" s="26" t="s">
        <v>2921</v>
      </c>
      <c r="I655" s="26" t="s">
        <v>2922</v>
      </c>
      <c r="J655" s="28" t="s">
        <v>91</v>
      </c>
      <c r="K655" s="28"/>
      <c r="L655" s="26" t="s">
        <v>92</v>
      </c>
      <c r="M655" s="28" t="s">
        <v>93</v>
      </c>
      <c r="N655" s="28"/>
      <c r="O655" s="30"/>
      <c r="P655" s="26" t="s">
        <v>104</v>
      </c>
      <c r="Q655" s="30"/>
      <c r="R655" s="28"/>
      <c r="S655" s="28"/>
      <c r="T655" s="28"/>
      <c r="U655" s="28">
        <v>5</v>
      </c>
      <c r="V655" s="28" t="s">
        <v>93</v>
      </c>
      <c r="W655" s="28"/>
      <c r="X655" s="28" t="s">
        <v>95</v>
      </c>
      <c r="Y655" s="31"/>
      <c r="Z655" s="28" t="s">
        <v>91</v>
      </c>
      <c r="AA655" s="28"/>
      <c r="AB655" s="28" t="s">
        <v>93</v>
      </c>
      <c r="AC655" s="28"/>
      <c r="AD655" s="28"/>
      <c r="AE655" s="28" t="s">
        <v>93</v>
      </c>
      <c r="AF655" s="28"/>
      <c r="AG655" s="31"/>
      <c r="AH655" s="28" t="s">
        <v>91</v>
      </c>
      <c r="AI655" s="28"/>
      <c r="AJ655" s="31"/>
      <c r="AK655" s="31"/>
      <c r="AL655" s="28" t="s">
        <v>91</v>
      </c>
      <c r="AM655" s="30"/>
    </row>
    <row r="656" spans="1:39" ht="26.25" customHeight="1" x14ac:dyDescent="0.2">
      <c r="A656" s="29">
        <v>44723.386279826387</v>
      </c>
      <c r="B656" s="26" t="s">
        <v>2915</v>
      </c>
      <c r="C656" s="26" t="s">
        <v>2923</v>
      </c>
      <c r="D656" s="26" t="s">
        <v>2924</v>
      </c>
      <c r="E656" s="26" t="s">
        <v>87</v>
      </c>
      <c r="F656" s="26">
        <v>1073486007</v>
      </c>
      <c r="G656" s="26" t="s">
        <v>153</v>
      </c>
      <c r="H656" s="26" t="s">
        <v>1217</v>
      </c>
      <c r="I656" s="26" t="s">
        <v>2925</v>
      </c>
      <c r="J656" s="28" t="s">
        <v>91</v>
      </c>
      <c r="K656" s="28"/>
      <c r="L656" s="26" t="s">
        <v>92</v>
      </c>
      <c r="M656" s="28" t="s">
        <v>93</v>
      </c>
      <c r="N656" s="28"/>
      <c r="O656" s="30"/>
      <c r="P656" s="26" t="s">
        <v>104</v>
      </c>
      <c r="Q656" s="30"/>
      <c r="R656" s="28"/>
      <c r="S656" s="28"/>
      <c r="T656" s="28"/>
      <c r="U656" s="28">
        <v>5</v>
      </c>
      <c r="V656" s="28" t="s">
        <v>93</v>
      </c>
      <c r="W656" s="28"/>
      <c r="X656" s="28" t="s">
        <v>95</v>
      </c>
      <c r="Y656" s="31"/>
      <c r="Z656" s="28" t="s">
        <v>91</v>
      </c>
      <c r="AA656" s="28"/>
      <c r="AB656" s="28" t="s">
        <v>93</v>
      </c>
      <c r="AC656" s="28"/>
      <c r="AD656" s="28"/>
      <c r="AE656" s="28" t="s">
        <v>93</v>
      </c>
      <c r="AF656" s="28"/>
      <c r="AG656" s="31"/>
      <c r="AH656" s="28" t="s">
        <v>91</v>
      </c>
      <c r="AI656" s="28"/>
      <c r="AJ656" s="31"/>
      <c r="AK656" s="31"/>
      <c r="AL656" s="28" t="s">
        <v>91</v>
      </c>
      <c r="AM656" s="30"/>
    </row>
    <row r="657" spans="1:39" ht="26.25" customHeight="1" x14ac:dyDescent="0.2">
      <c r="A657" s="29">
        <v>44723.387690810181</v>
      </c>
      <c r="B657" s="26" t="s">
        <v>2926</v>
      </c>
      <c r="C657" s="26" t="s">
        <v>2927</v>
      </c>
      <c r="D657" s="26" t="s">
        <v>86</v>
      </c>
      <c r="E657" s="26" t="s">
        <v>99</v>
      </c>
      <c r="F657" s="26">
        <v>1013274207</v>
      </c>
      <c r="G657" s="26" t="s">
        <v>127</v>
      </c>
      <c r="H657" s="26" t="s">
        <v>89</v>
      </c>
      <c r="I657" s="26" t="s">
        <v>619</v>
      </c>
      <c r="J657" s="28" t="s">
        <v>91</v>
      </c>
      <c r="K657" s="28"/>
      <c r="L657" s="26" t="s">
        <v>2928</v>
      </c>
      <c r="M657" s="28" t="s">
        <v>93</v>
      </c>
      <c r="N657" s="28"/>
      <c r="O657" s="30"/>
      <c r="P657" s="26" t="s">
        <v>123</v>
      </c>
      <c r="Q657" s="30"/>
      <c r="R657" s="28"/>
      <c r="S657" s="28"/>
      <c r="T657" s="28"/>
      <c r="U657" s="28">
        <v>5</v>
      </c>
      <c r="V657" s="28" t="s">
        <v>93</v>
      </c>
      <c r="W657" s="28"/>
      <c r="X657" s="28" t="s">
        <v>95</v>
      </c>
      <c r="Y657" s="31"/>
      <c r="Z657" s="28" t="s">
        <v>91</v>
      </c>
      <c r="AA657" s="28"/>
      <c r="AB657" s="28" t="s">
        <v>93</v>
      </c>
      <c r="AC657" s="28"/>
      <c r="AD657" s="28"/>
      <c r="AE657" s="28" t="s">
        <v>93</v>
      </c>
      <c r="AF657" s="28"/>
      <c r="AG657" s="31"/>
      <c r="AH657" s="28" t="s">
        <v>91</v>
      </c>
      <c r="AI657" s="28"/>
      <c r="AJ657" s="31"/>
      <c r="AK657" s="31"/>
      <c r="AL657" s="28" t="s">
        <v>91</v>
      </c>
      <c r="AM657" s="30"/>
    </row>
    <row r="658" spans="1:39" ht="26.25" customHeight="1" x14ac:dyDescent="0.2">
      <c r="A658" s="29">
        <v>44723.388241851848</v>
      </c>
      <c r="B658" s="26" t="s">
        <v>2915</v>
      </c>
      <c r="C658" s="26" t="s">
        <v>2929</v>
      </c>
      <c r="D658" s="26" t="s">
        <v>2014</v>
      </c>
      <c r="E658" s="26" t="s">
        <v>99</v>
      </c>
      <c r="F658" s="26">
        <v>1073484181</v>
      </c>
      <c r="G658" s="26" t="s">
        <v>153</v>
      </c>
      <c r="H658" s="26" t="s">
        <v>2699</v>
      </c>
      <c r="I658" s="26" t="s">
        <v>2930</v>
      </c>
      <c r="J658" s="28" t="s">
        <v>91</v>
      </c>
      <c r="K658" s="28"/>
      <c r="L658" s="26" t="s">
        <v>92</v>
      </c>
      <c r="M658" s="28" t="s">
        <v>93</v>
      </c>
      <c r="N658" s="28"/>
      <c r="O658" s="30"/>
      <c r="P658" s="26" t="s">
        <v>104</v>
      </c>
      <c r="Q658" s="30"/>
      <c r="R658" s="28"/>
      <c r="S658" s="28"/>
      <c r="T658" s="28"/>
      <c r="U658" s="28">
        <v>5</v>
      </c>
      <c r="V658" s="28" t="s">
        <v>93</v>
      </c>
      <c r="W658" s="28"/>
      <c r="X658" s="28" t="s">
        <v>95</v>
      </c>
      <c r="Y658" s="31"/>
      <c r="Z658" s="28" t="s">
        <v>91</v>
      </c>
      <c r="AA658" s="28"/>
      <c r="AB658" s="28" t="s">
        <v>93</v>
      </c>
      <c r="AC658" s="28"/>
      <c r="AD658" s="28"/>
      <c r="AE658" s="28" t="s">
        <v>93</v>
      </c>
      <c r="AF658" s="28"/>
      <c r="AG658" s="31"/>
      <c r="AH658" s="28" t="s">
        <v>91</v>
      </c>
      <c r="AI658" s="28"/>
      <c r="AJ658" s="31"/>
      <c r="AK658" s="31"/>
      <c r="AL658" s="28" t="s">
        <v>91</v>
      </c>
      <c r="AM658" s="30"/>
    </row>
    <row r="659" spans="1:39" ht="26.25" customHeight="1" x14ac:dyDescent="0.2">
      <c r="A659" s="29">
        <v>44723.388894212963</v>
      </c>
      <c r="B659" s="26" t="s">
        <v>2931</v>
      </c>
      <c r="C659" s="26" t="s">
        <v>2932</v>
      </c>
      <c r="D659" s="26" t="s">
        <v>2933</v>
      </c>
      <c r="E659" s="26" t="s">
        <v>99</v>
      </c>
      <c r="F659" s="26">
        <v>1013264115</v>
      </c>
      <c r="G659" s="26" t="s">
        <v>208</v>
      </c>
      <c r="H659" s="26" t="s">
        <v>209</v>
      </c>
      <c r="I659" s="26" t="s">
        <v>1008</v>
      </c>
      <c r="J659" s="28" t="s">
        <v>91</v>
      </c>
      <c r="K659" s="28"/>
      <c r="L659" s="26" t="s">
        <v>242</v>
      </c>
      <c r="M659" s="28" t="s">
        <v>93</v>
      </c>
      <c r="N659" s="28"/>
      <c r="O659" s="30"/>
      <c r="P659" s="26" t="s">
        <v>123</v>
      </c>
      <c r="Q659" s="30"/>
      <c r="R659" s="28"/>
      <c r="S659" s="28"/>
      <c r="T659" s="28"/>
      <c r="U659" s="28">
        <v>5</v>
      </c>
      <c r="V659" s="28" t="s">
        <v>93</v>
      </c>
      <c r="W659" s="28"/>
      <c r="X659" s="28" t="s">
        <v>95</v>
      </c>
      <c r="Y659" s="31"/>
      <c r="Z659" s="28" t="s">
        <v>91</v>
      </c>
      <c r="AA659" s="28"/>
      <c r="AB659" s="28" t="s">
        <v>93</v>
      </c>
      <c r="AC659" s="28"/>
      <c r="AD659" s="28"/>
      <c r="AE659" s="28" t="s">
        <v>93</v>
      </c>
      <c r="AF659" s="28"/>
      <c r="AG659" s="31"/>
      <c r="AH659" s="28" t="s">
        <v>91</v>
      </c>
      <c r="AI659" s="28"/>
      <c r="AJ659" s="31"/>
      <c r="AK659" s="31"/>
      <c r="AL659" s="28" t="s">
        <v>91</v>
      </c>
      <c r="AM659" s="30"/>
    </row>
    <row r="660" spans="1:39" ht="26.25" customHeight="1" x14ac:dyDescent="0.2">
      <c r="A660" s="29">
        <v>44723.390414502312</v>
      </c>
      <c r="B660" s="26" t="s">
        <v>2915</v>
      </c>
      <c r="C660" s="26" t="s">
        <v>2934</v>
      </c>
      <c r="D660" s="26" t="s">
        <v>2014</v>
      </c>
      <c r="E660" s="26" t="s">
        <v>99</v>
      </c>
      <c r="F660" s="26">
        <v>1073484181</v>
      </c>
      <c r="G660" s="26" t="s">
        <v>369</v>
      </c>
      <c r="H660" s="26" t="s">
        <v>2494</v>
      </c>
      <c r="I660" s="26" t="s">
        <v>2935</v>
      </c>
      <c r="J660" s="28" t="s">
        <v>91</v>
      </c>
      <c r="K660" s="28"/>
      <c r="L660" s="26" t="s">
        <v>92</v>
      </c>
      <c r="M660" s="28" t="s">
        <v>93</v>
      </c>
      <c r="N660" s="28"/>
      <c r="O660" s="30"/>
      <c r="P660" s="26" t="s">
        <v>104</v>
      </c>
      <c r="Q660" s="30"/>
      <c r="R660" s="28"/>
      <c r="S660" s="28"/>
      <c r="T660" s="28"/>
      <c r="U660" s="28">
        <v>5</v>
      </c>
      <c r="V660" s="28" t="s">
        <v>93</v>
      </c>
      <c r="W660" s="28"/>
      <c r="X660" s="28" t="s">
        <v>95</v>
      </c>
      <c r="Y660" s="31"/>
      <c r="Z660" s="28" t="s">
        <v>91</v>
      </c>
      <c r="AA660" s="28"/>
      <c r="AB660" s="28" t="s">
        <v>93</v>
      </c>
      <c r="AC660" s="28"/>
      <c r="AD660" s="28"/>
      <c r="AE660" s="28" t="s">
        <v>93</v>
      </c>
      <c r="AF660" s="28"/>
      <c r="AG660" s="31"/>
      <c r="AH660" s="28" t="s">
        <v>91</v>
      </c>
      <c r="AI660" s="28"/>
      <c r="AJ660" s="31"/>
      <c r="AK660" s="31"/>
      <c r="AL660" s="28" t="s">
        <v>91</v>
      </c>
      <c r="AM660" s="30"/>
    </row>
    <row r="661" spans="1:39" ht="26.25" customHeight="1" x14ac:dyDescent="0.2">
      <c r="A661" s="29">
        <v>44723.391130694443</v>
      </c>
      <c r="B661" s="26" t="s">
        <v>2936</v>
      </c>
      <c r="C661" s="26" t="s">
        <v>2937</v>
      </c>
      <c r="D661" s="26" t="s">
        <v>2938</v>
      </c>
      <c r="E661" s="26" t="s">
        <v>99</v>
      </c>
      <c r="F661" s="26">
        <v>1013265881</v>
      </c>
      <c r="G661" s="26" t="s">
        <v>234</v>
      </c>
      <c r="H661" s="26" t="s">
        <v>494</v>
      </c>
      <c r="I661" s="26" t="s">
        <v>2939</v>
      </c>
      <c r="J661" s="28" t="s">
        <v>91</v>
      </c>
      <c r="K661" s="28"/>
      <c r="L661" s="26" t="s">
        <v>92</v>
      </c>
      <c r="M661" s="28" t="s">
        <v>93</v>
      </c>
      <c r="N661" s="28"/>
      <c r="O661" s="30"/>
      <c r="P661" s="26" t="s">
        <v>620</v>
      </c>
      <c r="Q661" s="30"/>
      <c r="R661" s="28">
        <v>2</v>
      </c>
      <c r="S661" s="28"/>
      <c r="T661" s="28"/>
      <c r="U661" s="28"/>
      <c r="V661" s="28"/>
      <c r="W661" s="28" t="s">
        <v>92</v>
      </c>
      <c r="X661" s="28" t="s">
        <v>113</v>
      </c>
      <c r="Y661" s="31"/>
      <c r="Z661" s="28"/>
      <c r="AA661" s="28" t="s">
        <v>92</v>
      </c>
      <c r="AB661" s="28"/>
      <c r="AC661" s="28"/>
      <c r="AD661" s="28" t="s">
        <v>83</v>
      </c>
      <c r="AE661" s="28"/>
      <c r="AF661" s="28" t="s">
        <v>92</v>
      </c>
      <c r="AG661" s="28" t="s">
        <v>2940</v>
      </c>
      <c r="AH661" s="28" t="s">
        <v>91</v>
      </c>
      <c r="AI661" s="28"/>
      <c r="AJ661" s="31"/>
      <c r="AK661" s="31"/>
      <c r="AL661" s="28" t="s">
        <v>91</v>
      </c>
      <c r="AM661" s="30"/>
    </row>
    <row r="662" spans="1:39" ht="26.25" customHeight="1" x14ac:dyDescent="0.2">
      <c r="A662" s="29">
        <v>44723.392656111115</v>
      </c>
      <c r="B662" s="26" t="s">
        <v>2941</v>
      </c>
      <c r="C662" s="26" t="s">
        <v>2942</v>
      </c>
      <c r="D662" s="26" t="s">
        <v>2943</v>
      </c>
      <c r="E662" s="26" t="s">
        <v>87</v>
      </c>
      <c r="F662" s="26">
        <v>1027296279</v>
      </c>
      <c r="G662" s="26" t="s">
        <v>179</v>
      </c>
      <c r="H662" s="26" t="s">
        <v>2944</v>
      </c>
      <c r="I662" s="26" t="s">
        <v>241</v>
      </c>
      <c r="J662" s="28" t="s">
        <v>91</v>
      </c>
      <c r="K662" s="28"/>
      <c r="L662" s="26" t="s">
        <v>306</v>
      </c>
      <c r="M662" s="28"/>
      <c r="N662" s="28" t="s">
        <v>92</v>
      </c>
      <c r="O662" s="26" t="s">
        <v>2945</v>
      </c>
      <c r="P662" s="26" t="s">
        <v>123</v>
      </c>
      <c r="Q662" s="30"/>
      <c r="R662" s="28"/>
      <c r="S662" s="28"/>
      <c r="T662" s="28"/>
      <c r="U662" s="28">
        <v>5</v>
      </c>
      <c r="V662" s="28" t="s">
        <v>93</v>
      </c>
      <c r="W662" s="28"/>
      <c r="X662" s="28" t="s">
        <v>95</v>
      </c>
      <c r="Y662" s="31"/>
      <c r="Z662" s="28" t="s">
        <v>91</v>
      </c>
      <c r="AA662" s="28"/>
      <c r="AB662" s="28" t="s">
        <v>93</v>
      </c>
      <c r="AC662" s="28"/>
      <c r="AD662" s="28"/>
      <c r="AE662" s="28" t="s">
        <v>93</v>
      </c>
      <c r="AF662" s="28"/>
      <c r="AG662" s="31"/>
      <c r="AH662" s="28"/>
      <c r="AI662" s="28" t="s">
        <v>92</v>
      </c>
      <c r="AJ662" s="28" t="s">
        <v>244</v>
      </c>
      <c r="AK662" s="28" t="s">
        <v>115</v>
      </c>
      <c r="AL662" s="28" t="s">
        <v>91</v>
      </c>
      <c r="AM662" s="30"/>
    </row>
    <row r="663" spans="1:39" ht="26.25" customHeight="1" x14ac:dyDescent="0.2">
      <c r="A663" s="29">
        <v>44723.393869386578</v>
      </c>
      <c r="B663" s="26" t="s">
        <v>2946</v>
      </c>
      <c r="C663" s="26" t="s">
        <v>2947</v>
      </c>
      <c r="D663" s="26" t="s">
        <v>2948</v>
      </c>
      <c r="E663" s="26" t="s">
        <v>99</v>
      </c>
      <c r="F663" s="26">
        <v>1031</v>
      </c>
      <c r="G663" s="26" t="s">
        <v>108</v>
      </c>
      <c r="H663" s="26" t="s">
        <v>2949</v>
      </c>
      <c r="I663" s="26" t="s">
        <v>1759</v>
      </c>
      <c r="J663" s="28" t="s">
        <v>91</v>
      </c>
      <c r="K663" s="28"/>
      <c r="L663" s="26" t="s">
        <v>92</v>
      </c>
      <c r="M663" s="28" t="s">
        <v>93</v>
      </c>
      <c r="N663" s="28"/>
      <c r="O663" s="30"/>
      <c r="P663" s="26" t="s">
        <v>104</v>
      </c>
      <c r="Q663" s="30"/>
      <c r="R663" s="28"/>
      <c r="S663" s="28"/>
      <c r="T663" s="28"/>
      <c r="U663" s="28">
        <v>5</v>
      </c>
      <c r="V663" s="28" t="s">
        <v>93</v>
      </c>
      <c r="W663" s="28"/>
      <c r="X663" s="28" t="s">
        <v>95</v>
      </c>
      <c r="Y663" s="31"/>
      <c r="Z663" s="28" t="s">
        <v>91</v>
      </c>
      <c r="AA663" s="28"/>
      <c r="AB663" s="28" t="s">
        <v>93</v>
      </c>
      <c r="AC663" s="28"/>
      <c r="AD663" s="28"/>
      <c r="AE663" s="28" t="s">
        <v>93</v>
      </c>
      <c r="AF663" s="28"/>
      <c r="AG663" s="31"/>
      <c r="AH663" s="28" t="s">
        <v>91</v>
      </c>
      <c r="AI663" s="28"/>
      <c r="AJ663" s="31"/>
      <c r="AK663" s="31"/>
      <c r="AL663" s="28" t="s">
        <v>91</v>
      </c>
      <c r="AM663" s="30"/>
    </row>
    <row r="664" spans="1:39" ht="26.25" customHeight="1" x14ac:dyDescent="0.2">
      <c r="A664" s="29">
        <v>44723.393925543976</v>
      </c>
      <c r="B664" s="26" t="s">
        <v>2950</v>
      </c>
      <c r="C664" s="26" t="s">
        <v>2951</v>
      </c>
      <c r="D664" s="26" t="s">
        <v>2952</v>
      </c>
      <c r="E664" s="26" t="s">
        <v>99</v>
      </c>
      <c r="F664" s="26">
        <v>1072644978</v>
      </c>
      <c r="G664" s="26" t="s">
        <v>208</v>
      </c>
      <c r="H664" s="26" t="s">
        <v>2953</v>
      </c>
      <c r="I664" s="26" t="s">
        <v>2954</v>
      </c>
      <c r="J664" s="28" t="s">
        <v>91</v>
      </c>
      <c r="K664" s="28"/>
      <c r="L664" s="26" t="s">
        <v>2955</v>
      </c>
      <c r="M664" s="28" t="s">
        <v>93</v>
      </c>
      <c r="N664" s="28"/>
      <c r="O664" s="30"/>
      <c r="P664" s="26" t="s">
        <v>123</v>
      </c>
      <c r="Q664" s="30"/>
      <c r="R664" s="28"/>
      <c r="S664" s="28"/>
      <c r="T664" s="28">
        <v>4</v>
      </c>
      <c r="U664" s="28"/>
      <c r="V664" s="28" t="s">
        <v>93</v>
      </c>
      <c r="W664" s="28"/>
      <c r="X664" s="28" t="s">
        <v>113</v>
      </c>
      <c r="Y664" s="31"/>
      <c r="Z664" s="28" t="s">
        <v>91</v>
      </c>
      <c r="AA664" s="28"/>
      <c r="AB664" s="28" t="s">
        <v>93</v>
      </c>
      <c r="AC664" s="28"/>
      <c r="AD664" s="28"/>
      <c r="AE664" s="28" t="s">
        <v>93</v>
      </c>
      <c r="AF664" s="28"/>
      <c r="AG664" s="31"/>
      <c r="AH664" s="28" t="s">
        <v>91</v>
      </c>
      <c r="AI664" s="28"/>
      <c r="AJ664" s="31"/>
      <c r="AK664" s="31"/>
      <c r="AL664" s="28" t="s">
        <v>91</v>
      </c>
      <c r="AM664" s="30"/>
    </row>
    <row r="665" spans="1:39" ht="26.25" customHeight="1" x14ac:dyDescent="0.2">
      <c r="A665" s="29">
        <v>44723.396129525463</v>
      </c>
      <c r="B665" s="26" t="s">
        <v>2941</v>
      </c>
      <c r="C665" s="26" t="s">
        <v>2956</v>
      </c>
      <c r="D665" s="26" t="s">
        <v>2957</v>
      </c>
      <c r="E665" s="26" t="s">
        <v>87</v>
      </c>
      <c r="F665" s="26">
        <v>1027296279</v>
      </c>
      <c r="G665" s="26" t="s">
        <v>153</v>
      </c>
      <c r="H665" s="26" t="s">
        <v>2944</v>
      </c>
      <c r="I665" s="26" t="s">
        <v>2958</v>
      </c>
      <c r="J665" s="28" t="s">
        <v>91</v>
      </c>
      <c r="K665" s="28"/>
      <c r="L665" s="26" t="s">
        <v>2959</v>
      </c>
      <c r="M665" s="28"/>
      <c r="N665" s="28" t="s">
        <v>92</v>
      </c>
      <c r="O665" s="26" t="s">
        <v>2960</v>
      </c>
      <c r="P665" s="26" t="s">
        <v>123</v>
      </c>
      <c r="Q665" s="30"/>
      <c r="R665" s="28"/>
      <c r="S665" s="28"/>
      <c r="T665" s="28"/>
      <c r="U665" s="28">
        <v>5</v>
      </c>
      <c r="V665" s="28" t="s">
        <v>93</v>
      </c>
      <c r="W665" s="28"/>
      <c r="X665" s="28" t="s">
        <v>95</v>
      </c>
      <c r="Y665" s="31"/>
      <c r="Z665" s="28" t="s">
        <v>91</v>
      </c>
      <c r="AA665" s="28"/>
      <c r="AB665" s="28"/>
      <c r="AC665" s="28"/>
      <c r="AD665" s="28" t="s">
        <v>83</v>
      </c>
      <c r="AE665" s="28" t="s">
        <v>93</v>
      </c>
      <c r="AF665" s="28"/>
      <c r="AG665" s="31"/>
      <c r="AH665" s="28" t="s">
        <v>91</v>
      </c>
      <c r="AI665" s="28"/>
      <c r="AJ665" s="31"/>
      <c r="AK665" s="31"/>
      <c r="AL665" s="28" t="s">
        <v>91</v>
      </c>
      <c r="AM665" s="30"/>
    </row>
    <row r="666" spans="1:39" ht="26.25" customHeight="1" x14ac:dyDescent="0.2">
      <c r="A666" s="29">
        <v>44723.400868067125</v>
      </c>
      <c r="B666" s="26" t="s">
        <v>2961</v>
      </c>
      <c r="C666" s="26" t="s">
        <v>2962</v>
      </c>
      <c r="D666" s="26" t="s">
        <v>2963</v>
      </c>
      <c r="E666" s="26" t="s">
        <v>99</v>
      </c>
      <c r="F666" s="26">
        <v>1013017768</v>
      </c>
      <c r="G666" s="26" t="s">
        <v>153</v>
      </c>
      <c r="H666" s="26" t="s">
        <v>2964</v>
      </c>
      <c r="I666" s="26" t="s">
        <v>2965</v>
      </c>
      <c r="J666" s="28" t="s">
        <v>91</v>
      </c>
      <c r="K666" s="28"/>
      <c r="L666" s="26" t="s">
        <v>92</v>
      </c>
      <c r="M666" s="28" t="s">
        <v>93</v>
      </c>
      <c r="N666" s="28"/>
      <c r="O666" s="30"/>
      <c r="P666" s="26" t="s">
        <v>104</v>
      </c>
      <c r="Q666" s="30"/>
      <c r="R666" s="28"/>
      <c r="S666" s="28"/>
      <c r="T666" s="28"/>
      <c r="U666" s="28">
        <v>5</v>
      </c>
      <c r="V666" s="28" t="s">
        <v>93</v>
      </c>
      <c r="W666" s="28"/>
      <c r="X666" s="28" t="s">
        <v>95</v>
      </c>
      <c r="Y666" s="31"/>
      <c r="Z666" s="28" t="s">
        <v>91</v>
      </c>
      <c r="AA666" s="28"/>
      <c r="AB666" s="28" t="s">
        <v>93</v>
      </c>
      <c r="AC666" s="28"/>
      <c r="AD666" s="28"/>
      <c r="AE666" s="28" t="s">
        <v>93</v>
      </c>
      <c r="AF666" s="28"/>
      <c r="AG666" s="31"/>
      <c r="AH666" s="28" t="s">
        <v>91</v>
      </c>
      <c r="AI666" s="28"/>
      <c r="AJ666" s="31"/>
      <c r="AK666" s="31"/>
      <c r="AL666" s="28" t="s">
        <v>91</v>
      </c>
      <c r="AM666" s="30"/>
    </row>
    <row r="667" spans="1:39" ht="26.25" customHeight="1" x14ac:dyDescent="0.2">
      <c r="A667" s="29">
        <v>44723.402241631949</v>
      </c>
      <c r="B667" s="26" t="s">
        <v>2966</v>
      </c>
      <c r="C667" s="26" t="s">
        <v>2967</v>
      </c>
      <c r="D667" s="26" t="s">
        <v>86</v>
      </c>
      <c r="E667" s="26" t="s">
        <v>87</v>
      </c>
      <c r="F667" s="26">
        <v>1019911388</v>
      </c>
      <c r="G667" s="26" t="s">
        <v>331</v>
      </c>
      <c r="H667" s="26" t="s">
        <v>2872</v>
      </c>
      <c r="I667" s="26" t="s">
        <v>668</v>
      </c>
      <c r="J667" s="28" t="s">
        <v>91</v>
      </c>
      <c r="K667" s="28"/>
      <c r="L667" s="26" t="s">
        <v>775</v>
      </c>
      <c r="M667" s="28" t="s">
        <v>93</v>
      </c>
      <c r="N667" s="28"/>
      <c r="O667" s="30"/>
      <c r="P667" s="26" t="s">
        <v>123</v>
      </c>
      <c r="Q667" s="30"/>
      <c r="R667" s="28"/>
      <c r="S667" s="28"/>
      <c r="T667" s="28"/>
      <c r="U667" s="28">
        <v>5</v>
      </c>
      <c r="V667" s="28" t="s">
        <v>93</v>
      </c>
      <c r="W667" s="28"/>
      <c r="X667" s="28" t="s">
        <v>95</v>
      </c>
      <c r="Y667" s="31"/>
      <c r="Z667" s="28" t="s">
        <v>91</v>
      </c>
      <c r="AA667" s="28"/>
      <c r="AB667" s="28" t="s">
        <v>93</v>
      </c>
      <c r="AC667" s="28"/>
      <c r="AD667" s="28"/>
      <c r="AE667" s="28" t="s">
        <v>93</v>
      </c>
      <c r="AF667" s="28"/>
      <c r="AG667" s="31"/>
      <c r="AH667" s="28" t="s">
        <v>91</v>
      </c>
      <c r="AI667" s="28"/>
      <c r="AJ667" s="31"/>
      <c r="AK667" s="31"/>
      <c r="AL667" s="28" t="s">
        <v>91</v>
      </c>
      <c r="AM667" s="30"/>
    </row>
    <row r="668" spans="1:39" ht="26.25" customHeight="1" x14ac:dyDescent="0.2">
      <c r="A668" s="29">
        <v>44723.403311678238</v>
      </c>
      <c r="B668" s="26" t="s">
        <v>2961</v>
      </c>
      <c r="C668" s="26" t="s">
        <v>2962</v>
      </c>
      <c r="D668" s="26" t="s">
        <v>2963</v>
      </c>
      <c r="E668" s="26" t="s">
        <v>99</v>
      </c>
      <c r="F668" s="26">
        <v>1013017768</v>
      </c>
      <c r="G668" s="26" t="s">
        <v>612</v>
      </c>
      <c r="H668" s="26" t="s">
        <v>2968</v>
      </c>
      <c r="I668" s="26" t="s">
        <v>2969</v>
      </c>
      <c r="J668" s="28" t="s">
        <v>91</v>
      </c>
      <c r="K668" s="28"/>
      <c r="L668" s="26" t="s">
        <v>92</v>
      </c>
      <c r="M668" s="28" t="s">
        <v>93</v>
      </c>
      <c r="N668" s="28"/>
      <c r="O668" s="30"/>
      <c r="P668" s="26" t="s">
        <v>224</v>
      </c>
      <c r="Q668" s="30"/>
      <c r="R668" s="28"/>
      <c r="S668" s="28">
        <v>3</v>
      </c>
      <c r="T668" s="28"/>
      <c r="U668" s="28"/>
      <c r="V668" s="28" t="s">
        <v>93</v>
      </c>
      <c r="W668" s="28"/>
      <c r="X668" s="28" t="s">
        <v>113</v>
      </c>
      <c r="Y668" s="31"/>
      <c r="Z668" s="28" t="s">
        <v>91</v>
      </c>
      <c r="AA668" s="28"/>
      <c r="AB668" s="28"/>
      <c r="AC668" s="28"/>
      <c r="AD668" s="28" t="s">
        <v>83</v>
      </c>
      <c r="AE668" s="28" t="s">
        <v>93</v>
      </c>
      <c r="AF668" s="28"/>
      <c r="AG668" s="31"/>
      <c r="AH668" s="28" t="s">
        <v>91</v>
      </c>
      <c r="AI668" s="28"/>
      <c r="AJ668" s="31"/>
      <c r="AK668" s="31"/>
      <c r="AL668" s="28" t="s">
        <v>91</v>
      </c>
      <c r="AM668" s="30"/>
    </row>
    <row r="669" spans="1:39" ht="26.25" customHeight="1" x14ac:dyDescent="0.2">
      <c r="A669" s="29">
        <v>44723.403536875005</v>
      </c>
      <c r="B669" s="26" t="s">
        <v>2970</v>
      </c>
      <c r="C669" s="26" t="s">
        <v>2971</v>
      </c>
      <c r="D669" s="26" t="s">
        <v>2972</v>
      </c>
      <c r="E669" s="26" t="s">
        <v>99</v>
      </c>
      <c r="F669" s="26" t="s">
        <v>2973</v>
      </c>
      <c r="G669" s="26" t="s">
        <v>351</v>
      </c>
      <c r="H669" s="26" t="s">
        <v>215</v>
      </c>
      <c r="I669" s="26" t="s">
        <v>2974</v>
      </c>
      <c r="J669" s="28" t="s">
        <v>91</v>
      </c>
      <c r="K669" s="28"/>
      <c r="L669" s="26" t="s">
        <v>92</v>
      </c>
      <c r="M669" s="28" t="s">
        <v>93</v>
      </c>
      <c r="N669" s="28"/>
      <c r="O669" s="30"/>
      <c r="P669" s="26" t="s">
        <v>123</v>
      </c>
      <c r="Q669" s="30"/>
      <c r="R669" s="28"/>
      <c r="S669" s="28"/>
      <c r="T669" s="28"/>
      <c r="U669" s="28">
        <v>5</v>
      </c>
      <c r="V669" s="28" t="s">
        <v>93</v>
      </c>
      <c r="W669" s="28"/>
      <c r="X669" s="28" t="s">
        <v>95</v>
      </c>
      <c r="Y669" s="31"/>
      <c r="Z669" s="28" t="s">
        <v>91</v>
      </c>
      <c r="AA669" s="28"/>
      <c r="AB669" s="28" t="s">
        <v>93</v>
      </c>
      <c r="AC669" s="28"/>
      <c r="AD669" s="28"/>
      <c r="AE669" s="28" t="s">
        <v>93</v>
      </c>
      <c r="AF669" s="28"/>
      <c r="AG669" s="31"/>
      <c r="AH669" s="28" t="s">
        <v>91</v>
      </c>
      <c r="AI669" s="28"/>
      <c r="AJ669" s="31"/>
      <c r="AK669" s="31"/>
      <c r="AL669" s="28" t="s">
        <v>91</v>
      </c>
      <c r="AM669" s="30"/>
    </row>
    <row r="670" spans="1:39" ht="26.25" customHeight="1" x14ac:dyDescent="0.2">
      <c r="A670" s="29">
        <v>44723.403638101852</v>
      </c>
      <c r="B670" s="26" t="s">
        <v>2975</v>
      </c>
      <c r="C670" s="26" t="s">
        <v>2976</v>
      </c>
      <c r="D670" s="26" t="s">
        <v>2977</v>
      </c>
      <c r="E670" s="26" t="s">
        <v>87</v>
      </c>
      <c r="F670" s="26">
        <v>1016604360</v>
      </c>
      <c r="G670" s="26" t="s">
        <v>140</v>
      </c>
      <c r="H670" s="26" t="s">
        <v>2978</v>
      </c>
      <c r="I670" s="26" t="s">
        <v>1412</v>
      </c>
      <c r="J670" s="28" t="s">
        <v>91</v>
      </c>
      <c r="K670" s="28"/>
      <c r="L670" s="26" t="s">
        <v>2979</v>
      </c>
      <c r="M670" s="28" t="s">
        <v>93</v>
      </c>
      <c r="N670" s="28"/>
      <c r="O670" s="30"/>
      <c r="P670" s="26" t="s">
        <v>104</v>
      </c>
      <c r="Q670" s="30"/>
      <c r="R670" s="28"/>
      <c r="S670" s="28"/>
      <c r="T670" s="28"/>
      <c r="U670" s="28">
        <v>5</v>
      </c>
      <c r="V670" s="28" t="s">
        <v>93</v>
      </c>
      <c r="W670" s="28"/>
      <c r="X670" s="28" t="s">
        <v>95</v>
      </c>
      <c r="Y670" s="31"/>
      <c r="Z670" s="28" t="s">
        <v>91</v>
      </c>
      <c r="AA670" s="28"/>
      <c r="AB670" s="28" t="s">
        <v>93</v>
      </c>
      <c r="AC670" s="28"/>
      <c r="AD670" s="28"/>
      <c r="AE670" s="28" t="s">
        <v>93</v>
      </c>
      <c r="AF670" s="28"/>
      <c r="AG670" s="31"/>
      <c r="AH670" s="28" t="s">
        <v>91</v>
      </c>
      <c r="AI670" s="28"/>
      <c r="AJ670" s="31"/>
      <c r="AK670" s="31"/>
      <c r="AL670" s="28" t="s">
        <v>91</v>
      </c>
      <c r="AM670" s="30"/>
    </row>
    <row r="671" spans="1:39" ht="26.25" customHeight="1" x14ac:dyDescent="0.2">
      <c r="A671" s="29">
        <v>44723.405305486114</v>
      </c>
      <c r="B671" s="26" t="s">
        <v>2980</v>
      </c>
      <c r="C671" s="26" t="s">
        <v>2981</v>
      </c>
      <c r="D671" s="26" t="s">
        <v>2982</v>
      </c>
      <c r="E671" s="26" t="s">
        <v>99</v>
      </c>
      <c r="F671" s="26">
        <v>1070013223</v>
      </c>
      <c r="G671" s="26" t="s">
        <v>351</v>
      </c>
      <c r="H671" s="26" t="s">
        <v>2983</v>
      </c>
      <c r="I671" s="26" t="s">
        <v>2974</v>
      </c>
      <c r="J671" s="28"/>
      <c r="K671" s="28" t="s">
        <v>92</v>
      </c>
      <c r="L671" s="26" t="s">
        <v>2984</v>
      </c>
      <c r="M671" s="28" t="s">
        <v>93</v>
      </c>
      <c r="N671" s="28"/>
      <c r="O671" s="30"/>
      <c r="P671" s="26" t="s">
        <v>104</v>
      </c>
      <c r="Q671" s="30"/>
      <c r="R671" s="28"/>
      <c r="S671" s="28"/>
      <c r="T671" s="28"/>
      <c r="U671" s="28">
        <v>5</v>
      </c>
      <c r="V671" s="28" t="s">
        <v>93</v>
      </c>
      <c r="W671" s="28"/>
      <c r="X671" s="28" t="s">
        <v>95</v>
      </c>
      <c r="Y671" s="31"/>
      <c r="Z671" s="28" t="s">
        <v>91</v>
      </c>
      <c r="AA671" s="28"/>
      <c r="AB671" s="28" t="s">
        <v>93</v>
      </c>
      <c r="AC671" s="28"/>
      <c r="AD671" s="28"/>
      <c r="AE671" s="28" t="s">
        <v>93</v>
      </c>
      <c r="AF671" s="28"/>
      <c r="AG671" s="31"/>
      <c r="AH671" s="28" t="s">
        <v>91</v>
      </c>
      <c r="AI671" s="28"/>
      <c r="AJ671" s="31"/>
      <c r="AK671" s="31"/>
      <c r="AL671" s="28" t="s">
        <v>91</v>
      </c>
      <c r="AM671" s="30"/>
    </row>
    <row r="672" spans="1:39" ht="26.25" customHeight="1" x14ac:dyDescent="0.2">
      <c r="A672" s="29">
        <v>44723.405378750002</v>
      </c>
      <c r="B672" s="26" t="s">
        <v>2985</v>
      </c>
      <c r="C672" s="26" t="s">
        <v>2986</v>
      </c>
      <c r="D672" s="26" t="s">
        <v>2987</v>
      </c>
      <c r="E672" s="26" t="s">
        <v>99</v>
      </c>
      <c r="F672" s="26">
        <v>1141521497</v>
      </c>
      <c r="G672" s="26" t="s">
        <v>351</v>
      </c>
      <c r="H672" s="26" t="s">
        <v>2988</v>
      </c>
      <c r="I672" s="26" t="s">
        <v>2175</v>
      </c>
      <c r="J672" s="28" t="s">
        <v>91</v>
      </c>
      <c r="K672" s="28"/>
      <c r="L672" s="26" t="s">
        <v>242</v>
      </c>
      <c r="M672" s="28" t="s">
        <v>93</v>
      </c>
      <c r="N672" s="28"/>
      <c r="O672" s="30"/>
      <c r="P672" s="26" t="s">
        <v>932</v>
      </c>
      <c r="Q672" s="30"/>
      <c r="R672" s="28"/>
      <c r="S672" s="28"/>
      <c r="T672" s="28">
        <v>4</v>
      </c>
      <c r="U672" s="28"/>
      <c r="V672" s="28" t="s">
        <v>93</v>
      </c>
      <c r="W672" s="28"/>
      <c r="X672" s="28" t="s">
        <v>95</v>
      </c>
      <c r="Y672" s="31"/>
      <c r="Z672" s="28" t="s">
        <v>91</v>
      </c>
      <c r="AA672" s="28"/>
      <c r="AB672" s="28"/>
      <c r="AC672" s="28" t="s">
        <v>92</v>
      </c>
      <c r="AD672" s="28"/>
      <c r="AE672" s="28" t="s">
        <v>93</v>
      </c>
      <c r="AF672" s="28"/>
      <c r="AG672" s="31"/>
      <c r="AH672" s="28" t="s">
        <v>91</v>
      </c>
      <c r="AI672" s="28"/>
      <c r="AJ672" s="31"/>
      <c r="AK672" s="31"/>
      <c r="AL672" s="28" t="s">
        <v>91</v>
      </c>
      <c r="AM672" s="30"/>
    </row>
    <row r="673" spans="1:39" ht="26.25" customHeight="1" x14ac:dyDescent="0.2">
      <c r="A673" s="29">
        <v>44723.409279097221</v>
      </c>
      <c r="B673" s="26" t="s">
        <v>2989</v>
      </c>
      <c r="C673" s="26" t="s">
        <v>2990</v>
      </c>
      <c r="D673" s="26" t="s">
        <v>2991</v>
      </c>
      <c r="E673" s="26" t="s">
        <v>99</v>
      </c>
      <c r="F673" s="26">
        <v>1070012967</v>
      </c>
      <c r="G673" s="26" t="s">
        <v>331</v>
      </c>
      <c r="H673" s="26" t="s">
        <v>2992</v>
      </c>
      <c r="I673" s="26" t="s">
        <v>642</v>
      </c>
      <c r="J673" s="28" t="s">
        <v>91</v>
      </c>
      <c r="K673" s="28"/>
      <c r="L673" s="26" t="s">
        <v>149</v>
      </c>
      <c r="M673" s="28" t="s">
        <v>93</v>
      </c>
      <c r="N673" s="28"/>
      <c r="O673" s="30"/>
      <c r="P673" s="26" t="s">
        <v>123</v>
      </c>
      <c r="Q673" s="30"/>
      <c r="R673" s="28"/>
      <c r="S673" s="28"/>
      <c r="T673" s="28">
        <v>4</v>
      </c>
      <c r="U673" s="28"/>
      <c r="V673" s="28" t="s">
        <v>93</v>
      </c>
      <c r="W673" s="28"/>
      <c r="X673" s="28" t="s">
        <v>95</v>
      </c>
      <c r="Y673" s="31"/>
      <c r="Z673" s="28" t="s">
        <v>91</v>
      </c>
      <c r="AA673" s="28"/>
      <c r="AB673" s="28" t="s">
        <v>93</v>
      </c>
      <c r="AC673" s="28"/>
      <c r="AD673" s="28"/>
      <c r="AE673" s="28" t="s">
        <v>93</v>
      </c>
      <c r="AF673" s="28"/>
      <c r="AG673" s="31"/>
      <c r="AH673" s="28" t="s">
        <v>91</v>
      </c>
      <c r="AI673" s="28"/>
      <c r="AJ673" s="31"/>
      <c r="AK673" s="31"/>
      <c r="AL673" s="28" t="s">
        <v>91</v>
      </c>
      <c r="AM673" s="30"/>
    </row>
    <row r="674" spans="1:39" ht="26.25" customHeight="1" x14ac:dyDescent="0.2">
      <c r="A674" s="29">
        <v>44723.409455324072</v>
      </c>
      <c r="B674" s="26" t="s">
        <v>2975</v>
      </c>
      <c r="C674" s="26" t="s">
        <v>2976</v>
      </c>
      <c r="D674" s="26" t="s">
        <v>2977</v>
      </c>
      <c r="E674" s="26" t="s">
        <v>87</v>
      </c>
      <c r="F674" s="26">
        <v>1016604360</v>
      </c>
      <c r="G674" s="26" t="s">
        <v>351</v>
      </c>
      <c r="H674" s="26" t="s">
        <v>352</v>
      </c>
      <c r="I674" s="26" t="s">
        <v>2993</v>
      </c>
      <c r="J674" s="28" t="s">
        <v>91</v>
      </c>
      <c r="K674" s="28"/>
      <c r="L674" s="26" t="s">
        <v>230</v>
      </c>
      <c r="M674" s="28" t="s">
        <v>93</v>
      </c>
      <c r="N674" s="28"/>
      <c r="O674" s="30"/>
      <c r="P674" s="26" t="s">
        <v>104</v>
      </c>
      <c r="Q674" s="30"/>
      <c r="R674" s="28"/>
      <c r="S674" s="28"/>
      <c r="T674" s="28">
        <v>4</v>
      </c>
      <c r="U674" s="28"/>
      <c r="V674" s="28" t="s">
        <v>93</v>
      </c>
      <c r="W674" s="28"/>
      <c r="X674" s="28" t="s">
        <v>95</v>
      </c>
      <c r="Y674" s="31"/>
      <c r="Z674" s="28" t="s">
        <v>91</v>
      </c>
      <c r="AA674" s="28"/>
      <c r="AB674" s="28" t="s">
        <v>93</v>
      </c>
      <c r="AC674" s="28"/>
      <c r="AD674" s="28"/>
      <c r="AE674" s="28" t="s">
        <v>93</v>
      </c>
      <c r="AF674" s="28"/>
      <c r="AG674" s="31"/>
      <c r="AH674" s="28" t="s">
        <v>91</v>
      </c>
      <c r="AI674" s="28"/>
      <c r="AJ674" s="31"/>
      <c r="AK674" s="31"/>
      <c r="AL674" s="28" t="s">
        <v>91</v>
      </c>
      <c r="AM674" s="30"/>
    </row>
    <row r="675" spans="1:39" ht="26.25" customHeight="1" x14ac:dyDescent="0.2">
      <c r="A675" s="29">
        <v>44723.412189814815</v>
      </c>
      <c r="B675" s="26" t="s">
        <v>2994</v>
      </c>
      <c r="C675" s="26" t="s">
        <v>2995</v>
      </c>
      <c r="D675" s="26" t="s">
        <v>2996</v>
      </c>
      <c r="E675" s="26" t="s">
        <v>99</v>
      </c>
      <c r="F675" s="26">
        <v>1019605293</v>
      </c>
      <c r="G675" s="26" t="s">
        <v>208</v>
      </c>
      <c r="H675" s="26" t="s">
        <v>209</v>
      </c>
      <c r="I675" s="26" t="s">
        <v>1008</v>
      </c>
      <c r="J675" s="28" t="s">
        <v>91</v>
      </c>
      <c r="K675" s="28"/>
      <c r="L675" s="26" t="s">
        <v>92</v>
      </c>
      <c r="M675" s="28" t="s">
        <v>93</v>
      </c>
      <c r="N675" s="28"/>
      <c r="O675" s="30"/>
      <c r="P675" s="26" t="s">
        <v>1222</v>
      </c>
      <c r="Q675" s="30"/>
      <c r="R675" s="28"/>
      <c r="S675" s="28"/>
      <c r="T675" s="28">
        <v>4</v>
      </c>
      <c r="U675" s="28"/>
      <c r="V675" s="28" t="s">
        <v>93</v>
      </c>
      <c r="W675" s="28"/>
      <c r="X675" s="28" t="s">
        <v>95</v>
      </c>
      <c r="Y675" s="31"/>
      <c r="Z675" s="28" t="s">
        <v>91</v>
      </c>
      <c r="AA675" s="28"/>
      <c r="AB675" s="28" t="s">
        <v>93</v>
      </c>
      <c r="AC675" s="28"/>
      <c r="AD675" s="28"/>
      <c r="AE675" s="28" t="s">
        <v>93</v>
      </c>
      <c r="AF675" s="28"/>
      <c r="AG675" s="31"/>
      <c r="AH675" s="28" t="s">
        <v>91</v>
      </c>
      <c r="AI675" s="28"/>
      <c r="AJ675" s="31"/>
      <c r="AK675" s="31"/>
      <c r="AL675" s="28" t="s">
        <v>91</v>
      </c>
      <c r="AM675" s="30"/>
    </row>
    <row r="676" spans="1:39" ht="26.25" customHeight="1" x14ac:dyDescent="0.2">
      <c r="A676" s="29">
        <v>44723.412745844907</v>
      </c>
      <c r="B676" s="26" t="s">
        <v>2997</v>
      </c>
      <c r="C676" s="26" t="s">
        <v>2998</v>
      </c>
      <c r="D676" s="26" t="s">
        <v>1862</v>
      </c>
      <c r="E676" s="26" t="s">
        <v>87</v>
      </c>
      <c r="F676" s="26">
        <v>1070022963</v>
      </c>
      <c r="G676" s="26" t="s">
        <v>351</v>
      </c>
      <c r="H676" s="26" t="s">
        <v>2999</v>
      </c>
      <c r="I676" s="26" t="s">
        <v>3000</v>
      </c>
      <c r="J676" s="28" t="s">
        <v>91</v>
      </c>
      <c r="K676" s="28"/>
      <c r="L676" s="26" t="s">
        <v>242</v>
      </c>
      <c r="M676" s="28" t="s">
        <v>93</v>
      </c>
      <c r="N676" s="28"/>
      <c r="O676" s="30"/>
      <c r="P676" s="26" t="s">
        <v>484</v>
      </c>
      <c r="Q676" s="30"/>
      <c r="R676" s="28"/>
      <c r="S676" s="28"/>
      <c r="T676" s="28"/>
      <c r="U676" s="28">
        <v>5</v>
      </c>
      <c r="V676" s="28" t="s">
        <v>93</v>
      </c>
      <c r="W676" s="28"/>
      <c r="X676" s="28" t="s">
        <v>95</v>
      </c>
      <c r="Y676" s="31"/>
      <c r="Z676" s="28" t="s">
        <v>91</v>
      </c>
      <c r="AA676" s="28"/>
      <c r="AB676" s="28" t="s">
        <v>93</v>
      </c>
      <c r="AC676" s="28"/>
      <c r="AD676" s="28"/>
      <c r="AE676" s="28" t="s">
        <v>93</v>
      </c>
      <c r="AF676" s="28"/>
      <c r="AG676" s="31"/>
      <c r="AH676" s="28" t="s">
        <v>91</v>
      </c>
      <c r="AI676" s="28"/>
      <c r="AJ676" s="31"/>
      <c r="AK676" s="31"/>
      <c r="AL676" s="28" t="s">
        <v>91</v>
      </c>
      <c r="AM676" s="30"/>
    </row>
    <row r="677" spans="1:39" ht="26.25" customHeight="1" x14ac:dyDescent="0.2">
      <c r="A677" s="29">
        <v>44723.413204861106</v>
      </c>
      <c r="B677" s="26" t="s">
        <v>3001</v>
      </c>
      <c r="C677" s="26" t="s">
        <v>3002</v>
      </c>
      <c r="D677" s="26" t="s">
        <v>3003</v>
      </c>
      <c r="E677" s="26" t="s">
        <v>99</v>
      </c>
      <c r="F677" s="26">
        <v>1073483953</v>
      </c>
      <c r="G677" s="26" t="s">
        <v>351</v>
      </c>
      <c r="H677" s="26" t="s">
        <v>3004</v>
      </c>
      <c r="I677" s="26" t="s">
        <v>3005</v>
      </c>
      <c r="J677" s="28" t="s">
        <v>91</v>
      </c>
      <c r="K677" s="28"/>
      <c r="L677" s="26" t="s">
        <v>3006</v>
      </c>
      <c r="M677" s="28" t="s">
        <v>93</v>
      </c>
      <c r="N677" s="28"/>
      <c r="O677" s="30"/>
      <c r="P677" s="26" t="s">
        <v>123</v>
      </c>
      <c r="Q677" s="30"/>
      <c r="R677" s="28"/>
      <c r="S677" s="28"/>
      <c r="T677" s="28"/>
      <c r="U677" s="28">
        <v>5</v>
      </c>
      <c r="V677" s="28" t="s">
        <v>93</v>
      </c>
      <c r="W677" s="28"/>
      <c r="X677" s="28" t="s">
        <v>95</v>
      </c>
      <c r="Y677" s="31"/>
      <c r="Z677" s="28" t="s">
        <v>91</v>
      </c>
      <c r="AA677" s="28"/>
      <c r="AB677" s="28" t="s">
        <v>93</v>
      </c>
      <c r="AC677" s="28"/>
      <c r="AD677" s="28"/>
      <c r="AE677" s="28" t="s">
        <v>93</v>
      </c>
      <c r="AF677" s="28"/>
      <c r="AG677" s="31"/>
      <c r="AH677" s="28" t="s">
        <v>91</v>
      </c>
      <c r="AI677" s="28"/>
      <c r="AJ677" s="31"/>
      <c r="AK677" s="31"/>
      <c r="AL677" s="28" t="s">
        <v>91</v>
      </c>
      <c r="AM677" s="30"/>
    </row>
    <row r="678" spans="1:39" ht="26.25" customHeight="1" x14ac:dyDescent="0.2">
      <c r="A678" s="29">
        <v>44723.413352430551</v>
      </c>
      <c r="B678" s="26" t="s">
        <v>3007</v>
      </c>
      <c r="C678" s="26" t="s">
        <v>3008</v>
      </c>
      <c r="D678" s="26" t="s">
        <v>3009</v>
      </c>
      <c r="E678" s="26" t="s">
        <v>99</v>
      </c>
      <c r="F678" s="26">
        <v>1075663785</v>
      </c>
      <c r="G678" s="26" t="s">
        <v>351</v>
      </c>
      <c r="H678" s="26" t="s">
        <v>2492</v>
      </c>
      <c r="I678" s="26" t="s">
        <v>3010</v>
      </c>
      <c r="J678" s="28" t="s">
        <v>91</v>
      </c>
      <c r="K678" s="28"/>
      <c r="L678" s="26" t="s">
        <v>92</v>
      </c>
      <c r="M678" s="28" t="s">
        <v>93</v>
      </c>
      <c r="N678" s="28"/>
      <c r="O678" s="30"/>
      <c r="P678" s="26" t="s">
        <v>156</v>
      </c>
      <c r="Q678" s="30"/>
      <c r="R678" s="28"/>
      <c r="S678" s="28"/>
      <c r="T678" s="28">
        <v>4</v>
      </c>
      <c r="U678" s="28"/>
      <c r="V678" s="28" t="s">
        <v>93</v>
      </c>
      <c r="W678" s="28"/>
      <c r="X678" s="28" t="s">
        <v>95</v>
      </c>
      <c r="Y678" s="31"/>
      <c r="Z678" s="28" t="s">
        <v>91</v>
      </c>
      <c r="AA678" s="28"/>
      <c r="AB678" s="28" t="s">
        <v>93</v>
      </c>
      <c r="AC678" s="28"/>
      <c r="AD678" s="28"/>
      <c r="AE678" s="28" t="s">
        <v>93</v>
      </c>
      <c r="AF678" s="28"/>
      <c r="AG678" s="31"/>
      <c r="AH678" s="28" t="s">
        <v>91</v>
      </c>
      <c r="AI678" s="28"/>
      <c r="AJ678" s="31"/>
      <c r="AK678" s="31"/>
      <c r="AL678" s="28" t="s">
        <v>91</v>
      </c>
      <c r="AM678" s="30"/>
    </row>
    <row r="679" spans="1:39" ht="26.25" customHeight="1" x14ac:dyDescent="0.2">
      <c r="A679" s="29">
        <v>44723.414179490741</v>
      </c>
      <c r="B679" s="26" t="s">
        <v>2703</v>
      </c>
      <c r="C679" s="26" t="s">
        <v>3011</v>
      </c>
      <c r="D679" s="26" t="s">
        <v>859</v>
      </c>
      <c r="E679" s="26" t="s">
        <v>99</v>
      </c>
      <c r="F679" s="26">
        <v>1072662750</v>
      </c>
      <c r="G679" s="26" t="s">
        <v>351</v>
      </c>
      <c r="H679" s="26" t="s">
        <v>494</v>
      </c>
      <c r="I679" s="26" t="s">
        <v>2974</v>
      </c>
      <c r="J679" s="28" t="s">
        <v>91</v>
      </c>
      <c r="K679" s="28"/>
      <c r="L679" s="26" t="s">
        <v>149</v>
      </c>
      <c r="M679" s="28" t="s">
        <v>93</v>
      </c>
      <c r="N679" s="28"/>
      <c r="O679" s="30"/>
      <c r="P679" s="26" t="s">
        <v>1564</v>
      </c>
      <c r="Q679" s="30"/>
      <c r="R679" s="28"/>
      <c r="S679" s="28"/>
      <c r="T679" s="28"/>
      <c r="U679" s="28">
        <v>5</v>
      </c>
      <c r="V679" s="28" t="s">
        <v>93</v>
      </c>
      <c r="W679" s="28"/>
      <c r="X679" s="28" t="s">
        <v>95</v>
      </c>
      <c r="Y679" s="31"/>
      <c r="Z679" s="28" t="s">
        <v>91</v>
      </c>
      <c r="AA679" s="28"/>
      <c r="AB679" s="28" t="s">
        <v>93</v>
      </c>
      <c r="AC679" s="28"/>
      <c r="AD679" s="28"/>
      <c r="AE679" s="28" t="s">
        <v>93</v>
      </c>
      <c r="AF679" s="28"/>
      <c r="AG679" s="31"/>
      <c r="AH679" s="28"/>
      <c r="AI679" s="28" t="s">
        <v>92</v>
      </c>
      <c r="AJ679" s="28" t="s">
        <v>675</v>
      </c>
      <c r="AK679" s="28" t="s">
        <v>3012</v>
      </c>
      <c r="AL679" s="28" t="s">
        <v>91</v>
      </c>
      <c r="AM679" s="30"/>
    </row>
    <row r="680" spans="1:39" ht="26.25" customHeight="1" x14ac:dyDescent="0.2">
      <c r="A680" s="29">
        <v>44723.417008125005</v>
      </c>
      <c r="B680" s="26" t="s">
        <v>3013</v>
      </c>
      <c r="C680" s="26" t="s">
        <v>3014</v>
      </c>
      <c r="D680" s="26" t="s">
        <v>3015</v>
      </c>
      <c r="E680" s="26" t="s">
        <v>119</v>
      </c>
      <c r="F680" s="26">
        <v>39804260</v>
      </c>
      <c r="G680" s="26" t="s">
        <v>351</v>
      </c>
      <c r="H680" s="26" t="s">
        <v>249</v>
      </c>
      <c r="I680" s="26" t="s">
        <v>3016</v>
      </c>
      <c r="J680" s="28" t="s">
        <v>91</v>
      </c>
      <c r="K680" s="28"/>
      <c r="L680" s="26" t="s">
        <v>3017</v>
      </c>
      <c r="M680" s="28" t="s">
        <v>93</v>
      </c>
      <c r="N680" s="28"/>
      <c r="O680" s="30"/>
      <c r="P680" s="26" t="s">
        <v>104</v>
      </c>
      <c r="Q680" s="30"/>
      <c r="R680" s="28"/>
      <c r="S680" s="28"/>
      <c r="T680" s="28"/>
      <c r="U680" s="28">
        <v>5</v>
      </c>
      <c r="V680" s="28" t="s">
        <v>93</v>
      </c>
      <c r="W680" s="28"/>
      <c r="X680" s="28" t="s">
        <v>95</v>
      </c>
      <c r="Y680" s="31"/>
      <c r="Z680" s="28" t="s">
        <v>91</v>
      </c>
      <c r="AA680" s="28"/>
      <c r="AB680" s="28" t="s">
        <v>93</v>
      </c>
      <c r="AC680" s="28"/>
      <c r="AD680" s="28"/>
      <c r="AE680" s="28" t="s">
        <v>93</v>
      </c>
      <c r="AF680" s="28"/>
      <c r="AG680" s="31"/>
      <c r="AH680" s="28" t="s">
        <v>91</v>
      </c>
      <c r="AI680" s="28"/>
      <c r="AJ680" s="31"/>
      <c r="AK680" s="31"/>
      <c r="AL680" s="28" t="s">
        <v>91</v>
      </c>
      <c r="AM680" s="30"/>
    </row>
    <row r="681" spans="1:39" ht="26.25" customHeight="1" x14ac:dyDescent="0.2">
      <c r="A681" s="29">
        <v>44723.418417962966</v>
      </c>
      <c r="B681" s="26" t="s">
        <v>3018</v>
      </c>
      <c r="C681" s="26" t="s">
        <v>3019</v>
      </c>
      <c r="D681" s="26" t="s">
        <v>3020</v>
      </c>
      <c r="E681" s="26" t="s">
        <v>99</v>
      </c>
      <c r="F681" s="26">
        <v>1072658708</v>
      </c>
      <c r="G681" s="26" t="s">
        <v>127</v>
      </c>
      <c r="H681" s="26" t="s">
        <v>405</v>
      </c>
      <c r="I681" s="26" t="s">
        <v>3021</v>
      </c>
      <c r="J681" s="28" t="s">
        <v>91</v>
      </c>
      <c r="K681" s="28"/>
      <c r="L681" s="26" t="s">
        <v>2123</v>
      </c>
      <c r="M681" s="28" t="s">
        <v>93</v>
      </c>
      <c r="N681" s="28"/>
      <c r="O681" s="30"/>
      <c r="P681" s="26" t="s">
        <v>932</v>
      </c>
      <c r="Q681" s="30"/>
      <c r="R681" s="28"/>
      <c r="S681" s="28"/>
      <c r="T681" s="28">
        <v>4</v>
      </c>
      <c r="U681" s="28"/>
      <c r="V681" s="28" t="s">
        <v>93</v>
      </c>
      <c r="W681" s="28"/>
      <c r="X681" s="28" t="s">
        <v>95</v>
      </c>
      <c r="Y681" s="31"/>
      <c r="Z681" s="28" t="s">
        <v>91</v>
      </c>
      <c r="AA681" s="28"/>
      <c r="AB681" s="28" t="s">
        <v>93</v>
      </c>
      <c r="AC681" s="28"/>
      <c r="AD681" s="28"/>
      <c r="AE681" s="28" t="s">
        <v>93</v>
      </c>
      <c r="AF681" s="28"/>
      <c r="AG681" s="31"/>
      <c r="AH681" s="28" t="s">
        <v>91</v>
      </c>
      <c r="AI681" s="28"/>
      <c r="AJ681" s="31"/>
      <c r="AK681" s="31"/>
      <c r="AL681" s="28" t="s">
        <v>91</v>
      </c>
      <c r="AM681" s="30"/>
    </row>
    <row r="682" spans="1:39" ht="26.25" customHeight="1" x14ac:dyDescent="0.2">
      <c r="A682" s="29">
        <v>44723.418870208334</v>
      </c>
      <c r="B682" s="26" t="s">
        <v>2703</v>
      </c>
      <c r="C682" s="26" t="s">
        <v>3011</v>
      </c>
      <c r="D682" s="26" t="s">
        <v>3022</v>
      </c>
      <c r="E682" s="26" t="s">
        <v>99</v>
      </c>
      <c r="F682" s="26">
        <v>1076740112</v>
      </c>
      <c r="G682" s="26" t="s">
        <v>351</v>
      </c>
      <c r="H682" s="26" t="s">
        <v>494</v>
      </c>
      <c r="I682" s="26" t="s">
        <v>3023</v>
      </c>
      <c r="J682" s="28" t="s">
        <v>91</v>
      </c>
      <c r="K682" s="28"/>
      <c r="L682" s="26" t="s">
        <v>149</v>
      </c>
      <c r="M682" s="28" t="s">
        <v>93</v>
      </c>
      <c r="N682" s="28"/>
      <c r="O682" s="30"/>
      <c r="P682" s="26" t="s">
        <v>263</v>
      </c>
      <c r="Q682" s="30"/>
      <c r="R682" s="28"/>
      <c r="S682" s="28"/>
      <c r="T682" s="28"/>
      <c r="U682" s="28">
        <v>5</v>
      </c>
      <c r="V682" s="28" t="s">
        <v>93</v>
      </c>
      <c r="W682" s="28"/>
      <c r="X682" s="28" t="s">
        <v>95</v>
      </c>
      <c r="Y682" s="31"/>
      <c r="Z682" s="28" t="s">
        <v>91</v>
      </c>
      <c r="AA682" s="28"/>
      <c r="AB682" s="28"/>
      <c r="AC682" s="28"/>
      <c r="AD682" s="28" t="s">
        <v>83</v>
      </c>
      <c r="AE682" s="28" t="s">
        <v>93</v>
      </c>
      <c r="AF682" s="28"/>
      <c r="AG682" s="31"/>
      <c r="AH682" s="28"/>
      <c r="AI682" s="28" t="s">
        <v>92</v>
      </c>
      <c r="AJ682" s="28" t="s">
        <v>1472</v>
      </c>
      <c r="AK682" s="28" t="s">
        <v>3024</v>
      </c>
      <c r="AL682" s="28" t="s">
        <v>91</v>
      </c>
      <c r="AM682" s="30"/>
    </row>
    <row r="683" spans="1:39" ht="26.25" customHeight="1" x14ac:dyDescent="0.2">
      <c r="A683" s="29">
        <v>44723.420609305555</v>
      </c>
      <c r="B683" s="26" t="s">
        <v>3025</v>
      </c>
      <c r="C683" s="26" t="s">
        <v>3026</v>
      </c>
      <c r="D683" s="26" t="s">
        <v>3027</v>
      </c>
      <c r="E683" s="26" t="s">
        <v>87</v>
      </c>
      <c r="F683" s="26">
        <v>1070026157</v>
      </c>
      <c r="G683" s="26" t="s">
        <v>351</v>
      </c>
      <c r="H683" s="26" t="s">
        <v>2375</v>
      </c>
      <c r="I683" s="26" t="s">
        <v>3028</v>
      </c>
      <c r="J683" s="28" t="s">
        <v>91</v>
      </c>
      <c r="K683" s="28"/>
      <c r="L683" s="26" t="s">
        <v>3029</v>
      </c>
      <c r="M683" s="28" t="s">
        <v>93</v>
      </c>
      <c r="N683" s="28"/>
      <c r="O683" s="30"/>
      <c r="P683" s="26" t="s">
        <v>94</v>
      </c>
      <c r="Q683" s="30"/>
      <c r="R683" s="28"/>
      <c r="S683" s="28"/>
      <c r="T683" s="28"/>
      <c r="U683" s="28">
        <v>5</v>
      </c>
      <c r="V683" s="28" t="s">
        <v>93</v>
      </c>
      <c r="W683" s="28"/>
      <c r="X683" s="28" t="s">
        <v>95</v>
      </c>
      <c r="Y683" s="31"/>
      <c r="Z683" s="28" t="s">
        <v>91</v>
      </c>
      <c r="AA683" s="28"/>
      <c r="AB683" s="28" t="s">
        <v>93</v>
      </c>
      <c r="AC683" s="28"/>
      <c r="AD683" s="28"/>
      <c r="AE683" s="28" t="s">
        <v>93</v>
      </c>
      <c r="AF683" s="28"/>
      <c r="AG683" s="31"/>
      <c r="AH683" s="28" t="s">
        <v>91</v>
      </c>
      <c r="AI683" s="28"/>
      <c r="AJ683" s="31"/>
      <c r="AK683" s="31"/>
      <c r="AL683" s="28" t="s">
        <v>91</v>
      </c>
      <c r="AM683" s="30"/>
    </row>
    <row r="684" spans="1:39" ht="26.25" customHeight="1" x14ac:dyDescent="0.2">
      <c r="A684" s="29">
        <v>44723.423560543983</v>
      </c>
      <c r="B684" s="26" t="s">
        <v>3030</v>
      </c>
      <c r="C684" s="26" t="s">
        <v>3031</v>
      </c>
      <c r="D684" s="26" t="s">
        <v>86</v>
      </c>
      <c r="E684" s="26" t="s">
        <v>87</v>
      </c>
      <c r="F684" s="26">
        <v>1070020005</v>
      </c>
      <c r="G684" s="26" t="s">
        <v>1874</v>
      </c>
      <c r="H684" s="26" t="s">
        <v>1426</v>
      </c>
      <c r="I684" s="26" t="s">
        <v>908</v>
      </c>
      <c r="J684" s="28" t="s">
        <v>91</v>
      </c>
      <c r="K684" s="28"/>
      <c r="L684" s="26" t="s">
        <v>92</v>
      </c>
      <c r="M684" s="28" t="s">
        <v>93</v>
      </c>
      <c r="N684" s="28"/>
      <c r="O684" s="30"/>
      <c r="P684" s="26" t="s">
        <v>3032</v>
      </c>
      <c r="Q684" s="30"/>
      <c r="R684" s="28"/>
      <c r="S684" s="28"/>
      <c r="T684" s="28">
        <v>4</v>
      </c>
      <c r="U684" s="28"/>
      <c r="V684" s="28" t="s">
        <v>93</v>
      </c>
      <c r="W684" s="28"/>
      <c r="X684" s="28" t="s">
        <v>113</v>
      </c>
      <c r="Y684" s="31"/>
      <c r="Z684" s="28" t="s">
        <v>91</v>
      </c>
      <c r="AA684" s="28"/>
      <c r="AB684" s="28" t="s">
        <v>93</v>
      </c>
      <c r="AC684" s="28"/>
      <c r="AD684" s="28"/>
      <c r="AE684" s="28" t="s">
        <v>93</v>
      </c>
      <c r="AF684" s="28"/>
      <c r="AG684" s="31"/>
      <c r="AH684" s="28"/>
      <c r="AI684" s="28" t="s">
        <v>92</v>
      </c>
      <c r="AJ684" s="28" t="s">
        <v>264</v>
      </c>
      <c r="AK684" s="28" t="s">
        <v>440</v>
      </c>
      <c r="AL684" s="28" t="s">
        <v>91</v>
      </c>
      <c r="AM684" s="30"/>
    </row>
    <row r="685" spans="1:39" ht="26.25" customHeight="1" x14ac:dyDescent="0.2">
      <c r="A685" s="29">
        <v>44723.425301192125</v>
      </c>
      <c r="B685" s="26" t="s">
        <v>3033</v>
      </c>
      <c r="C685" s="26" t="s">
        <v>3034</v>
      </c>
      <c r="D685" s="26" t="s">
        <v>3035</v>
      </c>
      <c r="E685" s="26" t="s">
        <v>99</v>
      </c>
      <c r="F685" s="26">
        <v>1028404033</v>
      </c>
      <c r="G685" s="26" t="s">
        <v>351</v>
      </c>
      <c r="H685" s="26" t="s">
        <v>1573</v>
      </c>
      <c r="I685" s="26" t="s">
        <v>2974</v>
      </c>
      <c r="J685" s="28" t="s">
        <v>91</v>
      </c>
      <c r="K685" s="28"/>
      <c r="L685" s="26" t="s">
        <v>2123</v>
      </c>
      <c r="M685" s="28" t="s">
        <v>93</v>
      </c>
      <c r="N685" s="28"/>
      <c r="O685" s="30"/>
      <c r="P685" s="26" t="s">
        <v>123</v>
      </c>
      <c r="Q685" s="30"/>
      <c r="R685" s="28"/>
      <c r="S685" s="28"/>
      <c r="T685" s="28"/>
      <c r="U685" s="28">
        <v>5</v>
      </c>
      <c r="V685" s="28" t="s">
        <v>93</v>
      </c>
      <c r="W685" s="28"/>
      <c r="X685" s="28" t="s">
        <v>95</v>
      </c>
      <c r="Y685" s="31"/>
      <c r="Z685" s="28" t="s">
        <v>91</v>
      </c>
      <c r="AA685" s="28"/>
      <c r="AB685" s="28"/>
      <c r="AC685" s="28"/>
      <c r="AD685" s="28" t="s">
        <v>83</v>
      </c>
      <c r="AE685" s="28" t="s">
        <v>93</v>
      </c>
      <c r="AF685" s="28"/>
      <c r="AG685" s="31"/>
      <c r="AH685" s="28" t="s">
        <v>91</v>
      </c>
      <c r="AI685" s="28"/>
      <c r="AJ685" s="31"/>
      <c r="AK685" s="31"/>
      <c r="AL685" s="28" t="s">
        <v>91</v>
      </c>
      <c r="AM685" s="30"/>
    </row>
    <row r="686" spans="1:39" ht="26.25" customHeight="1" x14ac:dyDescent="0.2">
      <c r="A686" s="29">
        <v>44723.426128530089</v>
      </c>
      <c r="B686" s="26" t="s">
        <v>1726</v>
      </c>
      <c r="C686" s="26" t="s">
        <v>3036</v>
      </c>
      <c r="D686" s="26" t="s">
        <v>1624</v>
      </c>
      <c r="E686" s="26" t="s">
        <v>99</v>
      </c>
      <c r="F686" s="26">
        <v>1075874620</v>
      </c>
      <c r="G686" s="26" t="s">
        <v>108</v>
      </c>
      <c r="H686" s="26" t="s">
        <v>1154</v>
      </c>
      <c r="I686" s="26" t="s">
        <v>1483</v>
      </c>
      <c r="J686" s="28" t="s">
        <v>91</v>
      </c>
      <c r="K686" s="28"/>
      <c r="L686" s="26" t="s">
        <v>3037</v>
      </c>
      <c r="M686" s="28" t="s">
        <v>93</v>
      </c>
      <c r="N686" s="28"/>
      <c r="O686" s="30"/>
      <c r="P686" s="26" t="s">
        <v>123</v>
      </c>
      <c r="Q686" s="30"/>
      <c r="R686" s="28"/>
      <c r="S686" s="28"/>
      <c r="T686" s="28">
        <v>4</v>
      </c>
      <c r="U686" s="28"/>
      <c r="V686" s="28" t="s">
        <v>93</v>
      </c>
      <c r="W686" s="28"/>
      <c r="X686" s="28" t="s">
        <v>95</v>
      </c>
      <c r="Y686" s="31"/>
      <c r="Z686" s="28" t="s">
        <v>91</v>
      </c>
      <c r="AA686" s="28"/>
      <c r="AB686" s="28" t="s">
        <v>93</v>
      </c>
      <c r="AC686" s="28"/>
      <c r="AD686" s="28"/>
      <c r="AE686" s="28" t="s">
        <v>93</v>
      </c>
      <c r="AF686" s="28"/>
      <c r="AG686" s="31"/>
      <c r="AH686" s="28" t="s">
        <v>91</v>
      </c>
      <c r="AI686" s="28"/>
      <c r="AJ686" s="31"/>
      <c r="AK686" s="31"/>
      <c r="AL686" s="28" t="s">
        <v>91</v>
      </c>
      <c r="AM686" s="30"/>
    </row>
    <row r="687" spans="1:39" ht="26.25" customHeight="1" x14ac:dyDescent="0.2">
      <c r="A687" s="29">
        <v>44723.427522511571</v>
      </c>
      <c r="B687" s="26" t="s">
        <v>84</v>
      </c>
      <c r="C687" s="26" t="s">
        <v>85</v>
      </c>
      <c r="D687" s="26" t="s">
        <v>86</v>
      </c>
      <c r="E687" s="26" t="s">
        <v>87</v>
      </c>
      <c r="F687" s="26">
        <v>1070021407</v>
      </c>
      <c r="G687" s="26" t="s">
        <v>153</v>
      </c>
      <c r="H687" s="26" t="s">
        <v>3038</v>
      </c>
      <c r="I687" s="26" t="s">
        <v>3039</v>
      </c>
      <c r="J687" s="28" t="s">
        <v>91</v>
      </c>
      <c r="K687" s="28"/>
      <c r="L687" s="26" t="s">
        <v>92</v>
      </c>
      <c r="M687" s="28" t="s">
        <v>93</v>
      </c>
      <c r="N687" s="28"/>
      <c r="O687" s="30"/>
      <c r="P687" s="26" t="s">
        <v>94</v>
      </c>
      <c r="Q687" s="30"/>
      <c r="R687" s="28"/>
      <c r="S687" s="28"/>
      <c r="T687" s="28"/>
      <c r="U687" s="28">
        <v>5</v>
      </c>
      <c r="V687" s="28" t="s">
        <v>93</v>
      </c>
      <c r="W687" s="28"/>
      <c r="X687" s="28" t="s">
        <v>95</v>
      </c>
      <c r="Y687" s="31"/>
      <c r="Z687" s="28" t="s">
        <v>91</v>
      </c>
      <c r="AA687" s="28"/>
      <c r="AB687" s="28" t="s">
        <v>93</v>
      </c>
      <c r="AC687" s="28"/>
      <c r="AD687" s="28"/>
      <c r="AE687" s="28" t="s">
        <v>93</v>
      </c>
      <c r="AF687" s="28"/>
      <c r="AG687" s="31"/>
      <c r="AH687" s="28" t="s">
        <v>91</v>
      </c>
      <c r="AI687" s="28"/>
      <c r="AJ687" s="31"/>
      <c r="AK687" s="31"/>
      <c r="AL687" s="28" t="s">
        <v>91</v>
      </c>
      <c r="AM687" s="30"/>
    </row>
    <row r="688" spans="1:39" ht="26.25" customHeight="1" x14ac:dyDescent="0.2">
      <c r="A688" s="29">
        <v>44723.42980672454</v>
      </c>
      <c r="B688" s="26" t="s">
        <v>1627</v>
      </c>
      <c r="C688" s="26" t="s">
        <v>1628</v>
      </c>
      <c r="D688" s="26" t="s">
        <v>1812</v>
      </c>
      <c r="E688" s="26" t="s">
        <v>87</v>
      </c>
      <c r="F688" s="26">
        <v>1141527315</v>
      </c>
      <c r="G688" s="26" t="s">
        <v>351</v>
      </c>
      <c r="H688" s="26" t="s">
        <v>2435</v>
      </c>
      <c r="I688" s="26" t="s">
        <v>1819</v>
      </c>
      <c r="J688" s="28" t="s">
        <v>91</v>
      </c>
      <c r="K688" s="28"/>
      <c r="L688" s="26" t="s">
        <v>92</v>
      </c>
      <c r="M688" s="28" t="s">
        <v>93</v>
      </c>
      <c r="N688" s="28"/>
      <c r="O688" s="30"/>
      <c r="P688" s="26" t="s">
        <v>224</v>
      </c>
      <c r="Q688" s="30"/>
      <c r="R688" s="28"/>
      <c r="S688" s="28"/>
      <c r="T688" s="28"/>
      <c r="U688" s="28">
        <v>5</v>
      </c>
      <c r="V688" s="28" t="s">
        <v>93</v>
      </c>
      <c r="W688" s="28"/>
      <c r="X688" s="28" t="s">
        <v>95</v>
      </c>
      <c r="Y688" s="31"/>
      <c r="Z688" s="28" t="s">
        <v>91</v>
      </c>
      <c r="AA688" s="28"/>
      <c r="AB688" s="28" t="s">
        <v>93</v>
      </c>
      <c r="AC688" s="28"/>
      <c r="AD688" s="28"/>
      <c r="AE688" s="28" t="s">
        <v>93</v>
      </c>
      <c r="AF688" s="28"/>
      <c r="AG688" s="31"/>
      <c r="AH688" s="28" t="s">
        <v>91</v>
      </c>
      <c r="AI688" s="28"/>
      <c r="AJ688" s="31"/>
      <c r="AK688" s="31"/>
      <c r="AL688" s="28" t="s">
        <v>91</v>
      </c>
      <c r="AM688" s="30"/>
    </row>
    <row r="689" spans="1:39" ht="26.25" customHeight="1" x14ac:dyDescent="0.2">
      <c r="A689" s="29">
        <v>44723.429947974539</v>
      </c>
      <c r="B689" s="26" t="s">
        <v>3040</v>
      </c>
      <c r="C689" s="26" t="s">
        <v>3041</v>
      </c>
      <c r="D689" s="26" t="s">
        <v>3042</v>
      </c>
      <c r="E689" s="26" t="s">
        <v>119</v>
      </c>
      <c r="F689" s="26">
        <v>52150390</v>
      </c>
      <c r="G689" s="26" t="s">
        <v>193</v>
      </c>
      <c r="H689" s="26" t="s">
        <v>249</v>
      </c>
      <c r="I689" s="26" t="s">
        <v>3043</v>
      </c>
      <c r="J689" s="28" t="s">
        <v>91</v>
      </c>
      <c r="K689" s="28"/>
      <c r="L689" s="26" t="s">
        <v>3044</v>
      </c>
      <c r="M689" s="28" t="s">
        <v>93</v>
      </c>
      <c r="N689" s="28"/>
      <c r="O689" s="30"/>
      <c r="P689" s="26" t="s">
        <v>94</v>
      </c>
      <c r="Q689" s="30"/>
      <c r="R689" s="28"/>
      <c r="S689" s="28"/>
      <c r="T689" s="28"/>
      <c r="U689" s="28">
        <v>5</v>
      </c>
      <c r="V689" s="28" t="s">
        <v>93</v>
      </c>
      <c r="W689" s="28"/>
      <c r="X689" s="28" t="s">
        <v>95</v>
      </c>
      <c r="Y689" s="31"/>
      <c r="Z689" s="28" t="s">
        <v>91</v>
      </c>
      <c r="AA689" s="28"/>
      <c r="AB689" s="28" t="s">
        <v>93</v>
      </c>
      <c r="AC689" s="28"/>
      <c r="AD689" s="28"/>
      <c r="AE689" s="28" t="s">
        <v>93</v>
      </c>
      <c r="AF689" s="28"/>
      <c r="AG689" s="31"/>
      <c r="AH689" s="28" t="s">
        <v>91</v>
      </c>
      <c r="AI689" s="28"/>
      <c r="AJ689" s="31"/>
      <c r="AK689" s="31"/>
      <c r="AL689" s="28" t="s">
        <v>91</v>
      </c>
      <c r="AM689" s="30"/>
    </row>
    <row r="690" spans="1:39" ht="26.25" customHeight="1" x14ac:dyDescent="0.2">
      <c r="A690" s="29">
        <v>44723.430310173615</v>
      </c>
      <c r="B690" s="26" t="s">
        <v>1726</v>
      </c>
      <c r="C690" s="26" t="s">
        <v>3045</v>
      </c>
      <c r="D690" s="26" t="s">
        <v>1624</v>
      </c>
      <c r="E690" s="26" t="s">
        <v>99</v>
      </c>
      <c r="F690" s="26">
        <v>1075874620</v>
      </c>
      <c r="G690" s="26" t="s">
        <v>351</v>
      </c>
      <c r="H690" s="26" t="s">
        <v>3046</v>
      </c>
      <c r="I690" s="26" t="s">
        <v>3010</v>
      </c>
      <c r="J690" s="28" t="s">
        <v>91</v>
      </c>
      <c r="K690" s="28"/>
      <c r="L690" s="26" t="s">
        <v>3047</v>
      </c>
      <c r="M690" s="28" t="s">
        <v>93</v>
      </c>
      <c r="N690" s="28"/>
      <c r="O690" s="30"/>
      <c r="P690" s="26" t="s">
        <v>123</v>
      </c>
      <c r="Q690" s="30"/>
      <c r="R690" s="28"/>
      <c r="S690" s="28"/>
      <c r="T690" s="28"/>
      <c r="U690" s="28">
        <v>5</v>
      </c>
      <c r="V690" s="28" t="s">
        <v>93</v>
      </c>
      <c r="W690" s="28"/>
      <c r="X690" s="28" t="s">
        <v>95</v>
      </c>
      <c r="Y690" s="31"/>
      <c r="Z690" s="28" t="s">
        <v>91</v>
      </c>
      <c r="AA690" s="28"/>
      <c r="AB690" s="28" t="s">
        <v>93</v>
      </c>
      <c r="AC690" s="28"/>
      <c r="AD690" s="28"/>
      <c r="AE690" s="28" t="s">
        <v>93</v>
      </c>
      <c r="AF690" s="28"/>
      <c r="AG690" s="31"/>
      <c r="AH690" s="28" t="s">
        <v>91</v>
      </c>
      <c r="AI690" s="28"/>
      <c r="AJ690" s="31"/>
      <c r="AK690" s="31"/>
      <c r="AL690" s="28" t="s">
        <v>91</v>
      </c>
      <c r="AM690" s="30"/>
    </row>
    <row r="691" spans="1:39" ht="26.25" customHeight="1" x14ac:dyDescent="0.2">
      <c r="A691" s="29">
        <v>44723.432425057872</v>
      </c>
      <c r="B691" s="26" t="s">
        <v>84</v>
      </c>
      <c r="C691" s="26" t="s">
        <v>85</v>
      </c>
      <c r="D691" s="26" t="s">
        <v>1656</v>
      </c>
      <c r="E691" s="26" t="s">
        <v>87</v>
      </c>
      <c r="F691" s="26">
        <v>1070021408</v>
      </c>
      <c r="G691" s="26" t="s">
        <v>153</v>
      </c>
      <c r="H691" s="26" t="s">
        <v>3048</v>
      </c>
      <c r="I691" s="26" t="s">
        <v>1111</v>
      </c>
      <c r="J691" s="28" t="s">
        <v>91</v>
      </c>
      <c r="K691" s="28"/>
      <c r="L691" s="26" t="s">
        <v>92</v>
      </c>
      <c r="M691" s="28" t="s">
        <v>93</v>
      </c>
      <c r="N691" s="28"/>
      <c r="O691" s="30"/>
      <c r="P691" s="26" t="s">
        <v>94</v>
      </c>
      <c r="Q691" s="30"/>
      <c r="R691" s="28"/>
      <c r="S691" s="28"/>
      <c r="T691" s="28"/>
      <c r="U691" s="28">
        <v>5</v>
      </c>
      <c r="V691" s="28" t="s">
        <v>93</v>
      </c>
      <c r="W691" s="28"/>
      <c r="X691" s="28" t="s">
        <v>95</v>
      </c>
      <c r="Y691" s="31"/>
      <c r="Z691" s="28" t="s">
        <v>91</v>
      </c>
      <c r="AA691" s="28"/>
      <c r="AB691" s="28" t="s">
        <v>93</v>
      </c>
      <c r="AC691" s="28"/>
      <c r="AD691" s="28"/>
      <c r="AE691" s="28" t="s">
        <v>93</v>
      </c>
      <c r="AF691" s="28"/>
      <c r="AG691" s="31"/>
      <c r="AH691" s="28" t="s">
        <v>91</v>
      </c>
      <c r="AI691" s="28"/>
      <c r="AJ691" s="31"/>
      <c r="AK691" s="31"/>
      <c r="AL691" s="28" t="s">
        <v>91</v>
      </c>
      <c r="AM691" s="30"/>
    </row>
    <row r="692" spans="1:39" ht="26.25" customHeight="1" x14ac:dyDescent="0.2">
      <c r="A692" s="29">
        <v>44723.432807581019</v>
      </c>
      <c r="B692" s="26" t="s">
        <v>3049</v>
      </c>
      <c r="C692" s="26" t="s">
        <v>3050</v>
      </c>
      <c r="D692" s="26" t="s">
        <v>3051</v>
      </c>
      <c r="E692" s="26" t="s">
        <v>99</v>
      </c>
      <c r="F692" s="26">
        <v>1070013427</v>
      </c>
      <c r="G692" s="26" t="s">
        <v>351</v>
      </c>
      <c r="H692" s="26" t="s">
        <v>3052</v>
      </c>
      <c r="I692" s="26" t="s">
        <v>2974</v>
      </c>
      <c r="J692" s="28" t="s">
        <v>91</v>
      </c>
      <c r="K692" s="28"/>
      <c r="L692" s="26" t="s">
        <v>444</v>
      </c>
      <c r="M692" s="28" t="s">
        <v>93</v>
      </c>
      <c r="N692" s="28"/>
      <c r="O692" s="30"/>
      <c r="P692" s="26" t="s">
        <v>823</v>
      </c>
      <c r="Q692" s="30"/>
      <c r="R692" s="28"/>
      <c r="S692" s="28"/>
      <c r="T692" s="28">
        <v>4</v>
      </c>
      <c r="U692" s="28"/>
      <c r="V692" s="28" t="s">
        <v>93</v>
      </c>
      <c r="W692" s="28"/>
      <c r="X692" s="28" t="s">
        <v>113</v>
      </c>
      <c r="Y692" s="31"/>
      <c r="Z692" s="28" t="s">
        <v>91</v>
      </c>
      <c r="AA692" s="28"/>
      <c r="AB692" s="28" t="s">
        <v>93</v>
      </c>
      <c r="AC692" s="28"/>
      <c r="AD692" s="28"/>
      <c r="AE692" s="28" t="s">
        <v>93</v>
      </c>
      <c r="AF692" s="28"/>
      <c r="AG692" s="31"/>
      <c r="AH692" s="28"/>
      <c r="AI692" s="28" t="s">
        <v>92</v>
      </c>
      <c r="AJ692" s="28" t="s">
        <v>909</v>
      </c>
      <c r="AK692" s="28" t="s">
        <v>768</v>
      </c>
      <c r="AL692" s="28" t="s">
        <v>91</v>
      </c>
      <c r="AM692" s="30"/>
    </row>
    <row r="693" spans="1:39" ht="26.25" customHeight="1" x14ac:dyDescent="0.2">
      <c r="A693" s="29">
        <v>44723.432942453699</v>
      </c>
      <c r="B693" s="26" t="s">
        <v>1726</v>
      </c>
      <c r="C693" s="26" t="s">
        <v>3045</v>
      </c>
      <c r="D693" s="26" t="s">
        <v>747</v>
      </c>
      <c r="E693" s="26" t="s">
        <v>99</v>
      </c>
      <c r="F693" s="26">
        <v>1028868823</v>
      </c>
      <c r="G693" s="26" t="s">
        <v>351</v>
      </c>
      <c r="H693" s="26" t="s">
        <v>3046</v>
      </c>
      <c r="I693" s="26" t="s">
        <v>2974</v>
      </c>
      <c r="J693" s="28" t="s">
        <v>91</v>
      </c>
      <c r="K693" s="28"/>
      <c r="L693" s="26" t="s">
        <v>3053</v>
      </c>
      <c r="M693" s="28" t="s">
        <v>93</v>
      </c>
      <c r="N693" s="28"/>
      <c r="O693" s="30"/>
      <c r="P693" s="26" t="s">
        <v>123</v>
      </c>
      <c r="Q693" s="30"/>
      <c r="R693" s="28"/>
      <c r="S693" s="28"/>
      <c r="T693" s="28"/>
      <c r="U693" s="28">
        <v>5</v>
      </c>
      <c r="V693" s="28" t="s">
        <v>93</v>
      </c>
      <c r="W693" s="28"/>
      <c r="X693" s="28" t="s">
        <v>95</v>
      </c>
      <c r="Y693" s="31"/>
      <c r="Z693" s="28" t="s">
        <v>91</v>
      </c>
      <c r="AA693" s="28"/>
      <c r="AB693" s="28" t="s">
        <v>93</v>
      </c>
      <c r="AC693" s="28"/>
      <c r="AD693" s="28"/>
      <c r="AE693" s="28" t="s">
        <v>93</v>
      </c>
      <c r="AF693" s="28"/>
      <c r="AG693" s="31"/>
      <c r="AH693" s="28" t="s">
        <v>91</v>
      </c>
      <c r="AI693" s="28"/>
      <c r="AJ693" s="31"/>
      <c r="AK693" s="31"/>
      <c r="AL693" s="28" t="s">
        <v>91</v>
      </c>
      <c r="AM693" s="30"/>
    </row>
    <row r="694" spans="1:39" ht="26.25" customHeight="1" x14ac:dyDescent="0.2">
      <c r="A694" s="29">
        <v>44723.43313380787</v>
      </c>
      <c r="B694" s="26" t="s">
        <v>3054</v>
      </c>
      <c r="C694" s="26" t="s">
        <v>3055</v>
      </c>
      <c r="D694" s="26" t="s">
        <v>1873</v>
      </c>
      <c r="E694" s="26" t="s">
        <v>99</v>
      </c>
      <c r="F694" s="26">
        <v>1141128779</v>
      </c>
      <c r="G694" s="26" t="s">
        <v>1874</v>
      </c>
      <c r="H694" s="26" t="s">
        <v>715</v>
      </c>
      <c r="I694" s="26" t="s">
        <v>1234</v>
      </c>
      <c r="J694" s="28" t="s">
        <v>91</v>
      </c>
      <c r="K694" s="28"/>
      <c r="L694" s="26" t="s">
        <v>92</v>
      </c>
      <c r="M694" s="28" t="s">
        <v>93</v>
      </c>
      <c r="N694" s="28"/>
      <c r="O694" s="30"/>
      <c r="P694" s="26" t="s">
        <v>104</v>
      </c>
      <c r="Q694" s="30"/>
      <c r="R694" s="28"/>
      <c r="S694" s="28"/>
      <c r="T694" s="28">
        <v>4</v>
      </c>
      <c r="U694" s="28"/>
      <c r="V694" s="28" t="s">
        <v>93</v>
      </c>
      <c r="W694" s="28"/>
      <c r="X694" s="28" t="s">
        <v>95</v>
      </c>
      <c r="Y694" s="31"/>
      <c r="Z694" s="28" t="s">
        <v>91</v>
      </c>
      <c r="AA694" s="28"/>
      <c r="AB694" s="28" t="s">
        <v>93</v>
      </c>
      <c r="AC694" s="28"/>
      <c r="AD694" s="28"/>
      <c r="AE694" s="28" t="s">
        <v>93</v>
      </c>
      <c r="AF694" s="28"/>
      <c r="AG694" s="31"/>
      <c r="AH694" s="28" t="s">
        <v>91</v>
      </c>
      <c r="AI694" s="28"/>
      <c r="AJ694" s="31"/>
      <c r="AK694" s="31"/>
      <c r="AL694" s="28" t="s">
        <v>91</v>
      </c>
      <c r="AM694" s="30"/>
    </row>
    <row r="695" spans="1:39" ht="26.25" customHeight="1" x14ac:dyDescent="0.2">
      <c r="A695" s="29">
        <v>44723.434999583333</v>
      </c>
      <c r="B695" s="26" t="s">
        <v>3056</v>
      </c>
      <c r="C695" s="26" t="s">
        <v>3057</v>
      </c>
      <c r="D695" s="26" t="s">
        <v>3058</v>
      </c>
      <c r="E695" s="26" t="s">
        <v>87</v>
      </c>
      <c r="F695" s="26">
        <v>1073486227</v>
      </c>
      <c r="G695" s="26" t="s">
        <v>331</v>
      </c>
      <c r="H695" s="26" t="s">
        <v>186</v>
      </c>
      <c r="I695" s="26" t="s">
        <v>948</v>
      </c>
      <c r="J695" s="28" t="s">
        <v>91</v>
      </c>
      <c r="K695" s="28"/>
      <c r="L695" s="26" t="s">
        <v>92</v>
      </c>
      <c r="M695" s="28" t="s">
        <v>93</v>
      </c>
      <c r="N695" s="28"/>
      <c r="O695" s="30"/>
      <c r="P695" s="26" t="s">
        <v>271</v>
      </c>
      <c r="Q695" s="30"/>
      <c r="R695" s="28"/>
      <c r="S695" s="28"/>
      <c r="T695" s="28"/>
      <c r="U695" s="28">
        <v>5</v>
      </c>
      <c r="V695" s="28" t="s">
        <v>93</v>
      </c>
      <c r="W695" s="28"/>
      <c r="X695" s="28" t="s">
        <v>95</v>
      </c>
      <c r="Y695" s="31"/>
      <c r="Z695" s="28" t="s">
        <v>91</v>
      </c>
      <c r="AA695" s="28"/>
      <c r="AB695" s="28" t="s">
        <v>93</v>
      </c>
      <c r="AC695" s="28"/>
      <c r="AD695" s="28"/>
      <c r="AE695" s="28" t="s">
        <v>93</v>
      </c>
      <c r="AF695" s="28"/>
      <c r="AG695" s="31"/>
      <c r="AH695" s="28" t="s">
        <v>91</v>
      </c>
      <c r="AI695" s="28"/>
      <c r="AJ695" s="31"/>
      <c r="AK695" s="31"/>
      <c r="AL695" s="28" t="s">
        <v>91</v>
      </c>
      <c r="AM695" s="30"/>
    </row>
    <row r="696" spans="1:39" ht="26.25" customHeight="1" x14ac:dyDescent="0.2">
      <c r="A696" s="29">
        <v>44723.437473819446</v>
      </c>
      <c r="B696" s="26" t="s">
        <v>3059</v>
      </c>
      <c r="C696" s="26" t="s">
        <v>3060</v>
      </c>
      <c r="D696" s="26" t="s">
        <v>1153</v>
      </c>
      <c r="E696" s="26" t="s">
        <v>87</v>
      </c>
      <c r="F696" s="26">
        <v>1025075556</v>
      </c>
      <c r="G696" s="26" t="s">
        <v>214</v>
      </c>
      <c r="H696" s="26" t="s">
        <v>715</v>
      </c>
      <c r="I696" s="26" t="s">
        <v>3061</v>
      </c>
      <c r="J696" s="28" t="s">
        <v>91</v>
      </c>
      <c r="K696" s="28"/>
      <c r="L696" s="26" t="s">
        <v>92</v>
      </c>
      <c r="M696" s="28" t="s">
        <v>93</v>
      </c>
      <c r="N696" s="28"/>
      <c r="O696" s="30"/>
      <c r="P696" s="26" t="s">
        <v>94</v>
      </c>
      <c r="Q696" s="30"/>
      <c r="R696" s="28"/>
      <c r="S696" s="28"/>
      <c r="T696" s="28"/>
      <c r="U696" s="28">
        <v>5</v>
      </c>
      <c r="V696" s="28" t="s">
        <v>93</v>
      </c>
      <c r="W696" s="28"/>
      <c r="X696" s="28" t="s">
        <v>95</v>
      </c>
      <c r="Y696" s="31"/>
      <c r="Z696" s="28" t="s">
        <v>91</v>
      </c>
      <c r="AA696" s="28"/>
      <c r="AB696" s="28" t="s">
        <v>93</v>
      </c>
      <c r="AC696" s="28"/>
      <c r="AD696" s="28"/>
      <c r="AE696" s="28" t="s">
        <v>93</v>
      </c>
      <c r="AF696" s="28"/>
      <c r="AG696" s="31"/>
      <c r="AH696" s="28" t="s">
        <v>91</v>
      </c>
      <c r="AI696" s="28"/>
      <c r="AJ696" s="31"/>
      <c r="AK696" s="31"/>
      <c r="AL696" s="28" t="s">
        <v>91</v>
      </c>
      <c r="AM696" s="30"/>
    </row>
    <row r="697" spans="1:39" ht="26.25" customHeight="1" x14ac:dyDescent="0.2">
      <c r="A697" s="29">
        <v>44723.438178912038</v>
      </c>
      <c r="B697" s="26" t="s">
        <v>3062</v>
      </c>
      <c r="C697" s="26" t="s">
        <v>3063</v>
      </c>
      <c r="D697" s="26" t="s">
        <v>747</v>
      </c>
      <c r="E697" s="26" t="s">
        <v>99</v>
      </c>
      <c r="F697" s="26">
        <v>1025322153</v>
      </c>
      <c r="G697" s="26" t="s">
        <v>612</v>
      </c>
      <c r="H697" s="26" t="s">
        <v>3064</v>
      </c>
      <c r="I697" s="26" t="s">
        <v>2791</v>
      </c>
      <c r="J697" s="28" t="s">
        <v>91</v>
      </c>
      <c r="K697" s="28"/>
      <c r="L697" s="26" t="s">
        <v>92</v>
      </c>
      <c r="M697" s="28" t="s">
        <v>93</v>
      </c>
      <c r="N697" s="28"/>
      <c r="O697" s="30"/>
      <c r="P697" s="26" t="s">
        <v>104</v>
      </c>
      <c r="Q697" s="30"/>
      <c r="R697" s="28"/>
      <c r="S697" s="28"/>
      <c r="T697" s="28"/>
      <c r="U697" s="28">
        <v>5</v>
      </c>
      <c r="V697" s="28" t="s">
        <v>93</v>
      </c>
      <c r="W697" s="28"/>
      <c r="X697" s="28" t="s">
        <v>95</v>
      </c>
      <c r="Y697" s="31"/>
      <c r="Z697" s="28" t="s">
        <v>91</v>
      </c>
      <c r="AA697" s="28"/>
      <c r="AB697" s="28" t="s">
        <v>93</v>
      </c>
      <c r="AC697" s="28"/>
      <c r="AD697" s="28"/>
      <c r="AE697" s="28" t="s">
        <v>93</v>
      </c>
      <c r="AF697" s="28"/>
      <c r="AG697" s="31"/>
      <c r="AH697" s="28"/>
      <c r="AI697" s="28" t="s">
        <v>92</v>
      </c>
      <c r="AJ697" s="28" t="s">
        <v>675</v>
      </c>
      <c r="AK697" s="28" t="s">
        <v>1794</v>
      </c>
      <c r="AL697" s="28" t="s">
        <v>91</v>
      </c>
      <c r="AM697" s="30"/>
    </row>
    <row r="698" spans="1:39" ht="26.25" customHeight="1" x14ac:dyDescent="0.2">
      <c r="A698" s="29">
        <v>44723.438548622682</v>
      </c>
      <c r="B698" s="26" t="s">
        <v>3065</v>
      </c>
      <c r="C698" s="26" t="s">
        <v>3066</v>
      </c>
      <c r="D698" s="26" t="s">
        <v>376</v>
      </c>
      <c r="E698" s="26" t="s">
        <v>99</v>
      </c>
      <c r="F698" s="26">
        <v>1023085821</v>
      </c>
      <c r="G698" s="26" t="s">
        <v>369</v>
      </c>
      <c r="H698" s="26" t="s">
        <v>3067</v>
      </c>
      <c r="I698" s="26" t="s">
        <v>3068</v>
      </c>
      <c r="J698" s="28" t="s">
        <v>91</v>
      </c>
      <c r="K698" s="28"/>
      <c r="L698" s="26" t="s">
        <v>3069</v>
      </c>
      <c r="M698" s="28" t="s">
        <v>93</v>
      </c>
      <c r="N698" s="28"/>
      <c r="O698" s="30"/>
      <c r="P698" s="26" t="s">
        <v>94</v>
      </c>
      <c r="Q698" s="30"/>
      <c r="R698" s="28"/>
      <c r="S698" s="28"/>
      <c r="T698" s="28"/>
      <c r="U698" s="28">
        <v>5</v>
      </c>
      <c r="V698" s="28" t="s">
        <v>93</v>
      </c>
      <c r="W698" s="28"/>
      <c r="X698" s="28" t="s">
        <v>95</v>
      </c>
      <c r="Y698" s="31"/>
      <c r="Z698" s="28" t="s">
        <v>91</v>
      </c>
      <c r="AA698" s="28"/>
      <c r="AB698" s="28" t="s">
        <v>93</v>
      </c>
      <c r="AC698" s="28"/>
      <c r="AD698" s="28"/>
      <c r="AE698" s="28" t="s">
        <v>93</v>
      </c>
      <c r="AF698" s="28"/>
      <c r="AG698" s="31"/>
      <c r="AH698" s="28" t="s">
        <v>91</v>
      </c>
      <c r="AI698" s="28"/>
      <c r="AJ698" s="31"/>
      <c r="AK698" s="31"/>
      <c r="AL698" s="28" t="s">
        <v>91</v>
      </c>
      <c r="AM698" s="30"/>
    </row>
    <row r="699" spans="1:39" ht="26.25" customHeight="1" x14ac:dyDescent="0.2">
      <c r="A699" s="29">
        <v>44723.440397847226</v>
      </c>
      <c r="B699" s="26" t="s">
        <v>3059</v>
      </c>
      <c r="C699" s="26" t="s">
        <v>3060</v>
      </c>
      <c r="D699" s="26" t="s">
        <v>2648</v>
      </c>
      <c r="E699" s="26" t="s">
        <v>87</v>
      </c>
      <c r="F699" s="26">
        <v>1025075556</v>
      </c>
      <c r="G699" s="26" t="s">
        <v>179</v>
      </c>
      <c r="H699" s="26" t="s">
        <v>715</v>
      </c>
      <c r="I699" s="26" t="s">
        <v>3070</v>
      </c>
      <c r="J699" s="28" t="s">
        <v>91</v>
      </c>
      <c r="K699" s="28"/>
      <c r="L699" s="26" t="s">
        <v>92</v>
      </c>
      <c r="M699" s="28" t="s">
        <v>93</v>
      </c>
      <c r="N699" s="28"/>
      <c r="O699" s="30"/>
      <c r="P699" s="26" t="s">
        <v>104</v>
      </c>
      <c r="Q699" s="30"/>
      <c r="R699" s="28"/>
      <c r="S699" s="28"/>
      <c r="T699" s="28"/>
      <c r="U699" s="28">
        <v>5</v>
      </c>
      <c r="V699" s="28" t="s">
        <v>93</v>
      </c>
      <c r="W699" s="28"/>
      <c r="X699" s="28" t="s">
        <v>95</v>
      </c>
      <c r="Y699" s="31"/>
      <c r="Z699" s="28" t="s">
        <v>91</v>
      </c>
      <c r="AA699" s="28"/>
      <c r="AB699" s="28" t="s">
        <v>93</v>
      </c>
      <c r="AC699" s="28"/>
      <c r="AD699" s="28"/>
      <c r="AE699" s="28" t="s">
        <v>93</v>
      </c>
      <c r="AF699" s="28"/>
      <c r="AG699" s="31"/>
      <c r="AH699" s="28"/>
      <c r="AI699" s="28" t="s">
        <v>92</v>
      </c>
      <c r="AJ699" s="28" t="s">
        <v>244</v>
      </c>
      <c r="AK699" s="28" t="s">
        <v>2708</v>
      </c>
      <c r="AL699" s="28" t="s">
        <v>91</v>
      </c>
      <c r="AM699" s="30"/>
    </row>
    <row r="700" spans="1:39" ht="26.25" customHeight="1" x14ac:dyDescent="0.2">
      <c r="A700" s="29">
        <v>44723.440727824069</v>
      </c>
      <c r="B700" s="26" t="s">
        <v>3071</v>
      </c>
      <c r="C700" s="26" t="s">
        <v>3072</v>
      </c>
      <c r="D700" s="26" t="s">
        <v>3073</v>
      </c>
      <c r="E700" s="26" t="s">
        <v>87</v>
      </c>
      <c r="F700" s="26">
        <v>1070896079</v>
      </c>
      <c r="G700" s="26" t="s">
        <v>153</v>
      </c>
      <c r="H700" s="26" t="s">
        <v>3074</v>
      </c>
      <c r="I700" s="26" t="s">
        <v>1320</v>
      </c>
      <c r="J700" s="28" t="s">
        <v>91</v>
      </c>
      <c r="K700" s="28"/>
      <c r="L700" s="26" t="s">
        <v>3075</v>
      </c>
      <c r="M700" s="28" t="s">
        <v>93</v>
      </c>
      <c r="N700" s="28"/>
      <c r="O700" s="30"/>
      <c r="P700" s="26" t="s">
        <v>123</v>
      </c>
      <c r="Q700" s="30"/>
      <c r="R700" s="28"/>
      <c r="S700" s="28"/>
      <c r="T700" s="28">
        <v>4</v>
      </c>
      <c r="U700" s="28"/>
      <c r="V700" s="28" t="s">
        <v>93</v>
      </c>
      <c r="W700" s="28"/>
      <c r="X700" s="28" t="s">
        <v>113</v>
      </c>
      <c r="Y700" s="31"/>
      <c r="Z700" s="28" t="s">
        <v>91</v>
      </c>
      <c r="AA700" s="28"/>
      <c r="AB700" s="28"/>
      <c r="AC700" s="28"/>
      <c r="AD700" s="28" t="s">
        <v>83</v>
      </c>
      <c r="AE700" s="28" t="s">
        <v>93</v>
      </c>
      <c r="AF700" s="28"/>
      <c r="AG700" s="31"/>
      <c r="AH700" s="28"/>
      <c r="AI700" s="28" t="s">
        <v>92</v>
      </c>
      <c r="AJ700" s="28" t="s">
        <v>157</v>
      </c>
      <c r="AK700" s="28" t="s">
        <v>158</v>
      </c>
      <c r="AL700" s="28" t="s">
        <v>91</v>
      </c>
      <c r="AM700" s="30"/>
    </row>
    <row r="701" spans="1:39" ht="26.25" customHeight="1" x14ac:dyDescent="0.2">
      <c r="A701" s="29">
        <v>44723.452675520835</v>
      </c>
      <c r="B701" s="26" t="s">
        <v>2696</v>
      </c>
      <c r="C701" s="26" t="s">
        <v>2697</v>
      </c>
      <c r="D701" s="26" t="s">
        <v>3076</v>
      </c>
      <c r="E701" s="26" t="s">
        <v>99</v>
      </c>
      <c r="F701" s="26">
        <v>1072665813</v>
      </c>
      <c r="G701" s="26" t="s">
        <v>351</v>
      </c>
      <c r="H701" s="26" t="s">
        <v>3077</v>
      </c>
      <c r="I701" s="26" t="s">
        <v>792</v>
      </c>
      <c r="J701" s="28" t="s">
        <v>91</v>
      </c>
      <c r="K701" s="28"/>
      <c r="L701" s="26" t="s">
        <v>92</v>
      </c>
      <c r="M701" s="28" t="s">
        <v>93</v>
      </c>
      <c r="N701" s="28"/>
      <c r="O701" s="30"/>
      <c r="P701" s="26" t="s">
        <v>156</v>
      </c>
      <c r="Q701" s="30"/>
      <c r="R701" s="28"/>
      <c r="S701" s="28"/>
      <c r="T701" s="28"/>
      <c r="U701" s="28">
        <v>5</v>
      </c>
      <c r="V701" s="28" t="s">
        <v>93</v>
      </c>
      <c r="W701" s="28"/>
      <c r="X701" s="28" t="s">
        <v>95</v>
      </c>
      <c r="Y701" s="31"/>
      <c r="Z701" s="28" t="s">
        <v>91</v>
      </c>
      <c r="AA701" s="28"/>
      <c r="AB701" s="28" t="s">
        <v>93</v>
      </c>
      <c r="AC701" s="28"/>
      <c r="AD701" s="28"/>
      <c r="AE701" s="28" t="s">
        <v>93</v>
      </c>
      <c r="AF701" s="28"/>
      <c r="AG701" s="31"/>
      <c r="AH701" s="28" t="s">
        <v>91</v>
      </c>
      <c r="AI701" s="28"/>
      <c r="AJ701" s="31"/>
      <c r="AK701" s="31"/>
      <c r="AL701" s="28" t="s">
        <v>91</v>
      </c>
      <c r="AM701" s="30"/>
    </row>
    <row r="702" spans="1:39" ht="26.25" customHeight="1" x14ac:dyDescent="0.2">
      <c r="A702" s="29">
        <v>44723.455503877311</v>
      </c>
      <c r="B702" s="26" t="s">
        <v>2877</v>
      </c>
      <c r="C702" s="26" t="s">
        <v>3078</v>
      </c>
      <c r="D702" s="26" t="s">
        <v>3079</v>
      </c>
      <c r="E702" s="26" t="s">
        <v>99</v>
      </c>
      <c r="F702" s="26">
        <v>1072990786</v>
      </c>
      <c r="G702" s="26" t="s">
        <v>351</v>
      </c>
      <c r="H702" s="26" t="s">
        <v>3080</v>
      </c>
      <c r="I702" s="26" t="s">
        <v>2974</v>
      </c>
      <c r="J702" s="28" t="s">
        <v>91</v>
      </c>
      <c r="K702" s="28"/>
      <c r="L702" s="26" t="s">
        <v>3081</v>
      </c>
      <c r="M702" s="28" t="s">
        <v>93</v>
      </c>
      <c r="N702" s="28"/>
      <c r="O702" s="30"/>
      <c r="P702" s="26" t="s">
        <v>547</v>
      </c>
      <c r="Q702" s="30"/>
      <c r="R702" s="28"/>
      <c r="S702" s="28"/>
      <c r="T702" s="28">
        <v>4</v>
      </c>
      <c r="U702" s="28"/>
      <c r="V702" s="28" t="s">
        <v>93</v>
      </c>
      <c r="W702" s="28"/>
      <c r="X702" s="28" t="s">
        <v>95</v>
      </c>
      <c r="Y702" s="31"/>
      <c r="Z702" s="28" t="s">
        <v>91</v>
      </c>
      <c r="AA702" s="28"/>
      <c r="AB702" s="28" t="s">
        <v>93</v>
      </c>
      <c r="AC702" s="28"/>
      <c r="AD702" s="28"/>
      <c r="AE702" s="28" t="s">
        <v>93</v>
      </c>
      <c r="AF702" s="28"/>
      <c r="AG702" s="31"/>
      <c r="AH702" s="28" t="s">
        <v>91</v>
      </c>
      <c r="AI702" s="28"/>
      <c r="AJ702" s="31"/>
      <c r="AK702" s="31"/>
      <c r="AL702" s="28" t="s">
        <v>91</v>
      </c>
      <c r="AM702" s="30"/>
    </row>
    <row r="703" spans="1:39" ht="26.25" customHeight="1" x14ac:dyDescent="0.2">
      <c r="A703" s="29">
        <v>44723.457525902777</v>
      </c>
      <c r="B703" s="26" t="s">
        <v>3082</v>
      </c>
      <c r="C703" s="26" t="s">
        <v>3083</v>
      </c>
      <c r="D703" s="26" t="s">
        <v>1918</v>
      </c>
      <c r="E703" s="26" t="s">
        <v>99</v>
      </c>
      <c r="F703" s="26">
        <v>1072653932</v>
      </c>
      <c r="G703" s="26" t="s">
        <v>100</v>
      </c>
      <c r="H703" s="26" t="s">
        <v>100</v>
      </c>
      <c r="I703" s="26" t="s">
        <v>102</v>
      </c>
      <c r="J703" s="28" t="s">
        <v>91</v>
      </c>
      <c r="K703" s="28"/>
      <c r="L703" s="26" t="s">
        <v>92</v>
      </c>
      <c r="M703" s="28" t="s">
        <v>93</v>
      </c>
      <c r="N703" s="28"/>
      <c r="O703" s="30"/>
      <c r="P703" s="26" t="s">
        <v>104</v>
      </c>
      <c r="Q703" s="30"/>
      <c r="R703" s="28"/>
      <c r="S703" s="28"/>
      <c r="T703" s="28"/>
      <c r="U703" s="28">
        <v>5</v>
      </c>
      <c r="V703" s="28" t="s">
        <v>93</v>
      </c>
      <c r="W703" s="28"/>
      <c r="X703" s="28" t="s">
        <v>95</v>
      </c>
      <c r="Y703" s="31"/>
      <c r="Z703" s="28" t="s">
        <v>91</v>
      </c>
      <c r="AA703" s="28"/>
      <c r="AB703" s="28" t="s">
        <v>93</v>
      </c>
      <c r="AC703" s="28"/>
      <c r="AD703" s="28"/>
      <c r="AE703" s="28" t="s">
        <v>93</v>
      </c>
      <c r="AF703" s="28"/>
      <c r="AG703" s="31"/>
      <c r="AH703" s="28"/>
      <c r="AI703" s="28" t="s">
        <v>92</v>
      </c>
      <c r="AJ703" s="28" t="s">
        <v>1129</v>
      </c>
      <c r="AK703" s="28" t="s">
        <v>3084</v>
      </c>
      <c r="AL703" s="28" t="s">
        <v>91</v>
      </c>
      <c r="AM703" s="30"/>
    </row>
    <row r="704" spans="1:39" ht="26.25" customHeight="1" x14ac:dyDescent="0.2">
      <c r="A704" s="29">
        <v>44723.458938784723</v>
      </c>
      <c r="B704" s="26" t="s">
        <v>3085</v>
      </c>
      <c r="C704" s="26" t="s">
        <v>3086</v>
      </c>
      <c r="D704" s="26" t="s">
        <v>3087</v>
      </c>
      <c r="E704" s="26" t="s">
        <v>87</v>
      </c>
      <c r="F704" s="26">
        <v>1011246763</v>
      </c>
      <c r="G704" s="26" t="s">
        <v>100</v>
      </c>
      <c r="H704" s="26" t="s">
        <v>370</v>
      </c>
      <c r="I704" s="26" t="s">
        <v>1812</v>
      </c>
      <c r="J704" s="28" t="s">
        <v>91</v>
      </c>
      <c r="K704" s="28"/>
      <c r="L704" s="26" t="s">
        <v>92</v>
      </c>
      <c r="M704" s="28" t="s">
        <v>93</v>
      </c>
      <c r="N704" s="28"/>
      <c r="O704" s="30"/>
      <c r="P704" s="26" t="s">
        <v>894</v>
      </c>
      <c r="Q704" s="30"/>
      <c r="R704" s="28">
        <v>2</v>
      </c>
      <c r="S704" s="28"/>
      <c r="T704" s="28"/>
      <c r="U704" s="28"/>
      <c r="V704" s="28" t="s">
        <v>93</v>
      </c>
      <c r="W704" s="28"/>
      <c r="X704" s="28" t="s">
        <v>113</v>
      </c>
      <c r="Y704" s="31"/>
      <c r="Z704" s="28"/>
      <c r="AA704" s="28" t="s">
        <v>92</v>
      </c>
      <c r="AB704" s="28"/>
      <c r="AC704" s="28"/>
      <c r="AD704" s="28" t="s">
        <v>83</v>
      </c>
      <c r="AE704" s="28" t="s">
        <v>93</v>
      </c>
      <c r="AF704" s="28"/>
      <c r="AG704" s="31"/>
      <c r="AH704" s="28" t="s">
        <v>91</v>
      </c>
      <c r="AI704" s="28"/>
      <c r="AJ704" s="31"/>
      <c r="AK704" s="31"/>
      <c r="AL704" s="28" t="s">
        <v>91</v>
      </c>
      <c r="AM704" s="30"/>
    </row>
    <row r="705" spans="1:39" ht="26.25" customHeight="1" x14ac:dyDescent="0.2">
      <c r="A705" s="29">
        <v>44723.459150763891</v>
      </c>
      <c r="B705" s="26" t="s">
        <v>2696</v>
      </c>
      <c r="C705" s="26" t="s">
        <v>2697</v>
      </c>
      <c r="D705" s="26" t="s">
        <v>3076</v>
      </c>
      <c r="E705" s="26" t="s">
        <v>99</v>
      </c>
      <c r="F705" s="26">
        <v>1972665813</v>
      </c>
      <c r="G705" s="26" t="s">
        <v>351</v>
      </c>
      <c r="H705" s="26" t="s">
        <v>3088</v>
      </c>
      <c r="I705" s="26" t="s">
        <v>1059</v>
      </c>
      <c r="J705" s="28" t="s">
        <v>91</v>
      </c>
      <c r="K705" s="28"/>
      <c r="L705" s="26" t="s">
        <v>92</v>
      </c>
      <c r="M705" s="28" t="s">
        <v>93</v>
      </c>
      <c r="N705" s="28"/>
      <c r="O705" s="30"/>
      <c r="P705" s="26" t="s">
        <v>156</v>
      </c>
      <c r="Q705" s="30"/>
      <c r="R705" s="28"/>
      <c r="S705" s="28"/>
      <c r="T705" s="28"/>
      <c r="U705" s="28">
        <v>5</v>
      </c>
      <c r="V705" s="28" t="s">
        <v>93</v>
      </c>
      <c r="W705" s="28"/>
      <c r="X705" s="28" t="s">
        <v>95</v>
      </c>
      <c r="Y705" s="31"/>
      <c r="Z705" s="28" t="s">
        <v>91</v>
      </c>
      <c r="AA705" s="28"/>
      <c r="AB705" s="28" t="s">
        <v>93</v>
      </c>
      <c r="AC705" s="28"/>
      <c r="AD705" s="28"/>
      <c r="AE705" s="28" t="s">
        <v>93</v>
      </c>
      <c r="AF705" s="28"/>
      <c r="AG705" s="31"/>
      <c r="AH705" s="28" t="s">
        <v>91</v>
      </c>
      <c r="AI705" s="28"/>
      <c r="AJ705" s="31"/>
      <c r="AK705" s="31"/>
      <c r="AL705" s="28" t="s">
        <v>91</v>
      </c>
      <c r="AM705" s="30"/>
    </row>
    <row r="706" spans="1:39" ht="26.25" customHeight="1" x14ac:dyDescent="0.2">
      <c r="A706" s="29">
        <v>44723.46206849537</v>
      </c>
      <c r="B706" s="26" t="s">
        <v>3089</v>
      </c>
      <c r="C706" s="26" t="s">
        <v>3090</v>
      </c>
      <c r="D706" s="26" t="s">
        <v>2479</v>
      </c>
      <c r="E706" s="26" t="s">
        <v>99</v>
      </c>
      <c r="F706" s="26">
        <v>1072660534</v>
      </c>
      <c r="G706" s="26" t="s">
        <v>108</v>
      </c>
      <c r="H706" s="26" t="s">
        <v>3091</v>
      </c>
      <c r="I706" s="26" t="s">
        <v>3092</v>
      </c>
      <c r="J706" s="28" t="s">
        <v>91</v>
      </c>
      <c r="K706" s="28"/>
      <c r="L706" s="26" t="s">
        <v>602</v>
      </c>
      <c r="M706" s="28" t="s">
        <v>93</v>
      </c>
      <c r="N706" s="28"/>
      <c r="O706" s="30"/>
      <c r="P706" s="26" t="s">
        <v>123</v>
      </c>
      <c r="Q706" s="30"/>
      <c r="R706" s="28"/>
      <c r="S706" s="28"/>
      <c r="T706" s="28"/>
      <c r="U706" s="28">
        <v>5</v>
      </c>
      <c r="V706" s="28" t="s">
        <v>93</v>
      </c>
      <c r="W706" s="28"/>
      <c r="X706" s="28" t="s">
        <v>95</v>
      </c>
      <c r="Y706" s="31"/>
      <c r="Z706" s="28" t="s">
        <v>91</v>
      </c>
      <c r="AA706" s="28"/>
      <c r="AB706" s="28" t="s">
        <v>93</v>
      </c>
      <c r="AC706" s="28"/>
      <c r="AD706" s="28"/>
      <c r="AE706" s="28" t="s">
        <v>93</v>
      </c>
      <c r="AF706" s="28"/>
      <c r="AG706" s="31"/>
      <c r="AH706" s="28" t="s">
        <v>91</v>
      </c>
      <c r="AI706" s="28"/>
      <c r="AJ706" s="31"/>
      <c r="AK706" s="31"/>
      <c r="AL706" s="28" t="s">
        <v>91</v>
      </c>
      <c r="AM706" s="30"/>
    </row>
    <row r="707" spans="1:39" ht="26.25" customHeight="1" x14ac:dyDescent="0.2">
      <c r="A707" s="29">
        <v>44723.462405127313</v>
      </c>
      <c r="B707" s="26" t="s">
        <v>3085</v>
      </c>
      <c r="C707" s="26" t="s">
        <v>3086</v>
      </c>
      <c r="D707" s="26" t="s">
        <v>3087</v>
      </c>
      <c r="E707" s="26" t="s">
        <v>87</v>
      </c>
      <c r="F707" s="26">
        <v>1011246763</v>
      </c>
      <c r="G707" s="26" t="s">
        <v>140</v>
      </c>
      <c r="H707" s="26" t="s">
        <v>370</v>
      </c>
      <c r="I707" s="26" t="s">
        <v>3093</v>
      </c>
      <c r="J707" s="28" t="s">
        <v>91</v>
      </c>
      <c r="K707" s="28"/>
      <c r="L707" s="26" t="s">
        <v>3094</v>
      </c>
      <c r="M707" s="28" t="s">
        <v>93</v>
      </c>
      <c r="N707" s="28"/>
      <c r="O707" s="30"/>
      <c r="P707" s="26" t="s">
        <v>94</v>
      </c>
      <c r="Q707" s="30"/>
      <c r="R707" s="28"/>
      <c r="S707" s="28"/>
      <c r="T707" s="28"/>
      <c r="U707" s="28">
        <v>5</v>
      </c>
      <c r="V707" s="28" t="s">
        <v>93</v>
      </c>
      <c r="W707" s="28"/>
      <c r="X707" s="28" t="s">
        <v>95</v>
      </c>
      <c r="Y707" s="31"/>
      <c r="Z707" s="28" t="s">
        <v>91</v>
      </c>
      <c r="AA707" s="28"/>
      <c r="AB707" s="28"/>
      <c r="AC707" s="28"/>
      <c r="AD707" s="28" t="s">
        <v>83</v>
      </c>
      <c r="AE707" s="28" t="s">
        <v>93</v>
      </c>
      <c r="AF707" s="28"/>
      <c r="AG707" s="31"/>
      <c r="AH707" s="28" t="s">
        <v>91</v>
      </c>
      <c r="AI707" s="28"/>
      <c r="AJ707" s="31"/>
      <c r="AK707" s="31"/>
      <c r="AL707" s="28" t="s">
        <v>91</v>
      </c>
      <c r="AM707" s="30"/>
    </row>
    <row r="708" spans="1:39" ht="26.25" customHeight="1" x14ac:dyDescent="0.2">
      <c r="A708" s="29">
        <v>44723.464118483796</v>
      </c>
      <c r="B708" s="26" t="s">
        <v>3095</v>
      </c>
      <c r="C708" s="26" t="s">
        <v>3096</v>
      </c>
      <c r="D708" s="26" t="s">
        <v>1928</v>
      </c>
      <c r="E708" s="26" t="s">
        <v>99</v>
      </c>
      <c r="F708" s="26">
        <v>1014669623</v>
      </c>
      <c r="G708" s="26" t="s">
        <v>108</v>
      </c>
      <c r="H708" s="26" t="s">
        <v>3097</v>
      </c>
      <c r="I708" s="26" t="s">
        <v>1179</v>
      </c>
      <c r="J708" s="28" t="s">
        <v>91</v>
      </c>
      <c r="K708" s="28"/>
      <c r="L708" s="26" t="s">
        <v>92</v>
      </c>
      <c r="M708" s="28" t="s">
        <v>93</v>
      </c>
      <c r="N708" s="28"/>
      <c r="O708" s="30"/>
      <c r="P708" s="26" t="s">
        <v>786</v>
      </c>
      <c r="Q708" s="30"/>
      <c r="R708" s="28"/>
      <c r="S708" s="28">
        <v>3</v>
      </c>
      <c r="T708" s="28"/>
      <c r="U708" s="28"/>
      <c r="V708" s="28" t="s">
        <v>93</v>
      </c>
      <c r="W708" s="28"/>
      <c r="X708" s="28" t="s">
        <v>95</v>
      </c>
      <c r="Y708" s="31"/>
      <c r="Z708" s="28"/>
      <c r="AA708" s="28" t="s">
        <v>92</v>
      </c>
      <c r="AB708" s="28"/>
      <c r="AC708" s="28"/>
      <c r="AD708" s="28" t="s">
        <v>83</v>
      </c>
      <c r="AE708" s="28" t="s">
        <v>93</v>
      </c>
      <c r="AF708" s="28"/>
      <c r="AG708" s="31"/>
      <c r="AH708" s="28" t="s">
        <v>91</v>
      </c>
      <c r="AI708" s="28"/>
      <c r="AJ708" s="31"/>
      <c r="AK708" s="31"/>
      <c r="AL708" s="28" t="s">
        <v>91</v>
      </c>
      <c r="AM708" s="30"/>
    </row>
    <row r="709" spans="1:39" ht="26.25" customHeight="1" x14ac:dyDescent="0.2">
      <c r="A709" s="29">
        <v>44723.464384652776</v>
      </c>
      <c r="B709" s="26" t="s">
        <v>3098</v>
      </c>
      <c r="C709" s="26" t="s">
        <v>3099</v>
      </c>
      <c r="D709" s="26" t="s">
        <v>1425</v>
      </c>
      <c r="E709" s="26" t="s">
        <v>99</v>
      </c>
      <c r="F709" s="26">
        <v>1019909798</v>
      </c>
      <c r="G709" s="26" t="s">
        <v>100</v>
      </c>
      <c r="H709" s="26" t="s">
        <v>524</v>
      </c>
      <c r="I709" s="26" t="s">
        <v>766</v>
      </c>
      <c r="J709" s="28" t="s">
        <v>91</v>
      </c>
      <c r="K709" s="28"/>
      <c r="L709" s="26" t="s">
        <v>1962</v>
      </c>
      <c r="M709" s="28" t="s">
        <v>93</v>
      </c>
      <c r="N709" s="28"/>
      <c r="O709" s="30"/>
      <c r="P709" s="26" t="s">
        <v>104</v>
      </c>
      <c r="Q709" s="30"/>
      <c r="R709" s="28"/>
      <c r="S709" s="28"/>
      <c r="T709" s="28"/>
      <c r="U709" s="28">
        <v>5</v>
      </c>
      <c r="V709" s="28" t="s">
        <v>93</v>
      </c>
      <c r="W709" s="28"/>
      <c r="X709" s="28" t="s">
        <v>95</v>
      </c>
      <c r="Y709" s="31"/>
      <c r="Z709" s="28" t="s">
        <v>91</v>
      </c>
      <c r="AA709" s="28"/>
      <c r="AB709" s="28" t="s">
        <v>93</v>
      </c>
      <c r="AC709" s="28"/>
      <c r="AD709" s="28"/>
      <c r="AE709" s="28" t="s">
        <v>93</v>
      </c>
      <c r="AF709" s="28"/>
      <c r="AG709" s="31"/>
      <c r="AH709" s="28"/>
      <c r="AI709" s="28" t="s">
        <v>92</v>
      </c>
      <c r="AJ709" s="28" t="s">
        <v>1129</v>
      </c>
      <c r="AK709" s="28" t="s">
        <v>115</v>
      </c>
      <c r="AL709" s="28" t="s">
        <v>91</v>
      </c>
      <c r="AM709" s="30"/>
    </row>
    <row r="710" spans="1:39" ht="26.25" customHeight="1" x14ac:dyDescent="0.2">
      <c r="A710" s="29">
        <v>44723.46466247685</v>
      </c>
      <c r="B710" s="26" t="s">
        <v>3085</v>
      </c>
      <c r="C710" s="26" t="s">
        <v>3086</v>
      </c>
      <c r="D710" s="26" t="s">
        <v>3087</v>
      </c>
      <c r="E710" s="26" t="s">
        <v>87</v>
      </c>
      <c r="F710" s="26">
        <v>1011246763</v>
      </c>
      <c r="G710" s="26" t="s">
        <v>208</v>
      </c>
      <c r="H710" s="26" t="s">
        <v>370</v>
      </c>
      <c r="I710" s="26" t="s">
        <v>3100</v>
      </c>
      <c r="J710" s="28" t="s">
        <v>91</v>
      </c>
      <c r="K710" s="28"/>
      <c r="L710" s="26" t="s">
        <v>608</v>
      </c>
      <c r="M710" s="28" t="s">
        <v>93</v>
      </c>
      <c r="N710" s="28"/>
      <c r="O710" s="30"/>
      <c r="P710" s="26" t="s">
        <v>94</v>
      </c>
      <c r="Q710" s="30"/>
      <c r="R710" s="28"/>
      <c r="S710" s="28"/>
      <c r="T710" s="28"/>
      <c r="U710" s="28">
        <v>5</v>
      </c>
      <c r="V710" s="28" t="s">
        <v>93</v>
      </c>
      <c r="W710" s="28"/>
      <c r="X710" s="28" t="s">
        <v>95</v>
      </c>
      <c r="Y710" s="31"/>
      <c r="Z710" s="28" t="s">
        <v>91</v>
      </c>
      <c r="AA710" s="28"/>
      <c r="AB710" s="28"/>
      <c r="AC710" s="28"/>
      <c r="AD710" s="28" t="s">
        <v>83</v>
      </c>
      <c r="AE710" s="28" t="s">
        <v>93</v>
      </c>
      <c r="AF710" s="28"/>
      <c r="AG710" s="31"/>
      <c r="AH710" s="28" t="s">
        <v>91</v>
      </c>
      <c r="AI710" s="28"/>
      <c r="AJ710" s="31"/>
      <c r="AK710" s="31"/>
      <c r="AL710" s="28" t="s">
        <v>91</v>
      </c>
      <c r="AM710" s="30"/>
    </row>
    <row r="711" spans="1:39" ht="26.25" customHeight="1" x14ac:dyDescent="0.2">
      <c r="A711" s="29">
        <v>44723.465431481483</v>
      </c>
      <c r="B711" s="26" t="s">
        <v>3101</v>
      </c>
      <c r="C711" s="26" t="s">
        <v>3102</v>
      </c>
      <c r="D711" s="26" t="s">
        <v>3103</v>
      </c>
      <c r="E711" s="26" t="s">
        <v>99</v>
      </c>
      <c r="F711" s="26">
        <v>1033102103</v>
      </c>
      <c r="G711" s="26" t="s">
        <v>612</v>
      </c>
      <c r="H711" s="26" t="s">
        <v>578</v>
      </c>
      <c r="I711" s="26" t="s">
        <v>3104</v>
      </c>
      <c r="J711" s="28" t="s">
        <v>91</v>
      </c>
      <c r="K711" s="28"/>
      <c r="L711" s="26" t="s">
        <v>92</v>
      </c>
      <c r="M711" s="28" t="s">
        <v>93</v>
      </c>
      <c r="N711" s="28"/>
      <c r="O711" s="30"/>
      <c r="P711" s="26" t="s">
        <v>123</v>
      </c>
      <c r="Q711" s="30"/>
      <c r="R711" s="28"/>
      <c r="S711" s="28"/>
      <c r="T711" s="28"/>
      <c r="U711" s="28">
        <v>5</v>
      </c>
      <c r="V711" s="28" t="s">
        <v>93</v>
      </c>
      <c r="W711" s="28"/>
      <c r="X711" s="28" t="s">
        <v>95</v>
      </c>
      <c r="Y711" s="31"/>
      <c r="Z711" s="28" t="s">
        <v>91</v>
      </c>
      <c r="AA711" s="28"/>
      <c r="AB711" s="28" t="s">
        <v>93</v>
      </c>
      <c r="AC711" s="28"/>
      <c r="AD711" s="28"/>
      <c r="AE711" s="28" t="s">
        <v>93</v>
      </c>
      <c r="AF711" s="28"/>
      <c r="AG711" s="31"/>
      <c r="AH711" s="28" t="s">
        <v>91</v>
      </c>
      <c r="AI711" s="28"/>
      <c r="AJ711" s="31"/>
      <c r="AK711" s="31"/>
      <c r="AL711" s="28" t="s">
        <v>91</v>
      </c>
      <c r="AM711" s="30"/>
    </row>
    <row r="712" spans="1:39" ht="26.25" customHeight="1" x14ac:dyDescent="0.2">
      <c r="A712" s="29">
        <v>44723.465925983794</v>
      </c>
      <c r="B712" s="26" t="s">
        <v>3105</v>
      </c>
      <c r="C712" s="26" t="s">
        <v>3106</v>
      </c>
      <c r="D712" s="26" t="s">
        <v>3107</v>
      </c>
      <c r="E712" s="26" t="s">
        <v>119</v>
      </c>
      <c r="F712" s="26">
        <v>1070006278</v>
      </c>
      <c r="G712" s="26" t="s">
        <v>351</v>
      </c>
      <c r="H712" s="26" t="s">
        <v>2640</v>
      </c>
      <c r="I712" s="26" t="s">
        <v>3108</v>
      </c>
      <c r="J712" s="28" t="s">
        <v>91</v>
      </c>
      <c r="K712" s="28"/>
      <c r="L712" s="26" t="s">
        <v>149</v>
      </c>
      <c r="M712" s="28" t="s">
        <v>93</v>
      </c>
      <c r="N712" s="28"/>
      <c r="O712" s="30"/>
      <c r="P712" s="26" t="s">
        <v>94</v>
      </c>
      <c r="Q712" s="30"/>
      <c r="R712" s="28"/>
      <c r="S712" s="28"/>
      <c r="T712" s="28">
        <v>4</v>
      </c>
      <c r="U712" s="28"/>
      <c r="V712" s="28" t="s">
        <v>93</v>
      </c>
      <c r="W712" s="28"/>
      <c r="X712" s="28" t="s">
        <v>95</v>
      </c>
      <c r="Y712" s="31"/>
      <c r="Z712" s="28" t="s">
        <v>91</v>
      </c>
      <c r="AA712" s="28"/>
      <c r="AB712" s="28" t="s">
        <v>93</v>
      </c>
      <c r="AC712" s="28"/>
      <c r="AD712" s="28"/>
      <c r="AE712" s="28" t="s">
        <v>93</v>
      </c>
      <c r="AF712" s="28"/>
      <c r="AG712" s="31"/>
      <c r="AH712" s="28" t="s">
        <v>91</v>
      </c>
      <c r="AI712" s="28"/>
      <c r="AJ712" s="31"/>
      <c r="AK712" s="31"/>
      <c r="AL712" s="28" t="s">
        <v>91</v>
      </c>
      <c r="AM712" s="30"/>
    </row>
    <row r="713" spans="1:39" ht="26.25" customHeight="1" x14ac:dyDescent="0.2">
      <c r="A713" s="29">
        <v>44723.466260763889</v>
      </c>
      <c r="B713" s="26" t="s">
        <v>3095</v>
      </c>
      <c r="C713" s="26" t="s">
        <v>3096</v>
      </c>
      <c r="D713" s="26" t="s">
        <v>963</v>
      </c>
      <c r="E713" s="26" t="s">
        <v>99</v>
      </c>
      <c r="F713" s="26">
        <v>1016913089</v>
      </c>
      <c r="G713" s="26" t="s">
        <v>108</v>
      </c>
      <c r="H713" s="26" t="s">
        <v>3109</v>
      </c>
      <c r="I713" s="26" t="s">
        <v>3110</v>
      </c>
      <c r="J713" s="28" t="s">
        <v>91</v>
      </c>
      <c r="K713" s="28"/>
      <c r="L713" s="26" t="s">
        <v>92</v>
      </c>
      <c r="M713" s="28" t="s">
        <v>93</v>
      </c>
      <c r="N713" s="28"/>
      <c r="O713" s="30"/>
      <c r="P713" s="26" t="s">
        <v>123</v>
      </c>
      <c r="Q713" s="30"/>
      <c r="R713" s="28"/>
      <c r="S713" s="28"/>
      <c r="T713" s="28"/>
      <c r="U713" s="28">
        <v>5</v>
      </c>
      <c r="V713" s="28" t="s">
        <v>93</v>
      </c>
      <c r="W713" s="28"/>
      <c r="X713" s="28" t="s">
        <v>95</v>
      </c>
      <c r="Y713" s="31"/>
      <c r="Z713" s="28" t="s">
        <v>91</v>
      </c>
      <c r="AA713" s="28"/>
      <c r="AB713" s="28"/>
      <c r="AC713" s="28"/>
      <c r="AD713" s="28" t="s">
        <v>83</v>
      </c>
      <c r="AE713" s="28" t="s">
        <v>93</v>
      </c>
      <c r="AF713" s="28"/>
      <c r="AG713" s="31"/>
      <c r="AH713" s="28" t="s">
        <v>91</v>
      </c>
      <c r="AI713" s="28"/>
      <c r="AJ713" s="31"/>
      <c r="AK713" s="31"/>
      <c r="AL713" s="28" t="s">
        <v>91</v>
      </c>
      <c r="AM713" s="30"/>
    </row>
    <row r="714" spans="1:39" ht="26.25" customHeight="1" x14ac:dyDescent="0.2">
      <c r="A714" s="29">
        <v>44723.467454444442</v>
      </c>
      <c r="B714" s="26" t="s">
        <v>3111</v>
      </c>
      <c r="C714" s="26" t="s">
        <v>3112</v>
      </c>
      <c r="D714" s="26" t="s">
        <v>3113</v>
      </c>
      <c r="E714" s="26" t="s">
        <v>99</v>
      </c>
      <c r="F714" s="26">
        <v>1014279294</v>
      </c>
      <c r="G714" s="26" t="s">
        <v>214</v>
      </c>
      <c r="H714" s="26" t="s">
        <v>3114</v>
      </c>
      <c r="I714" s="26" t="s">
        <v>2394</v>
      </c>
      <c r="J714" s="28" t="s">
        <v>91</v>
      </c>
      <c r="K714" s="28"/>
      <c r="L714" s="26" t="s">
        <v>103</v>
      </c>
      <c r="M714" s="28" t="s">
        <v>93</v>
      </c>
      <c r="N714" s="28"/>
      <c r="O714" s="30"/>
      <c r="P714" s="26" t="s">
        <v>123</v>
      </c>
      <c r="Q714" s="30"/>
      <c r="R714" s="28"/>
      <c r="S714" s="28"/>
      <c r="T714" s="28">
        <v>4</v>
      </c>
      <c r="U714" s="28"/>
      <c r="V714" s="28" t="s">
        <v>93</v>
      </c>
      <c r="W714" s="28"/>
      <c r="X714" s="28" t="s">
        <v>95</v>
      </c>
      <c r="Y714" s="31"/>
      <c r="Z714" s="28" t="s">
        <v>91</v>
      </c>
      <c r="AA714" s="28"/>
      <c r="AB714" s="28" t="s">
        <v>93</v>
      </c>
      <c r="AC714" s="28"/>
      <c r="AD714" s="28"/>
      <c r="AE714" s="28" t="s">
        <v>93</v>
      </c>
      <c r="AF714" s="28"/>
      <c r="AG714" s="31"/>
      <c r="AH714" s="28" t="s">
        <v>91</v>
      </c>
      <c r="AI714" s="28"/>
      <c r="AJ714" s="31"/>
      <c r="AK714" s="31"/>
      <c r="AL714" s="28" t="s">
        <v>91</v>
      </c>
      <c r="AM714" s="30"/>
    </row>
    <row r="715" spans="1:39" ht="26.25" customHeight="1" x14ac:dyDescent="0.2">
      <c r="A715" s="29">
        <v>44723.477849386574</v>
      </c>
      <c r="B715" s="26" t="s">
        <v>3115</v>
      </c>
      <c r="C715" s="26" t="s">
        <v>3116</v>
      </c>
      <c r="D715" s="26" t="s">
        <v>3117</v>
      </c>
      <c r="E715" s="26" t="s">
        <v>99</v>
      </c>
      <c r="F715" s="26">
        <v>1025144287</v>
      </c>
      <c r="G715" s="26" t="s">
        <v>179</v>
      </c>
      <c r="H715" s="26" t="s">
        <v>1522</v>
      </c>
      <c r="I715" s="26" t="s">
        <v>1523</v>
      </c>
      <c r="J715" s="28" t="s">
        <v>91</v>
      </c>
      <c r="K715" s="28"/>
      <c r="L715" s="26" t="s">
        <v>92</v>
      </c>
      <c r="M715" s="28" t="s">
        <v>93</v>
      </c>
      <c r="N715" s="28"/>
      <c r="O715" s="30"/>
      <c r="P715" s="26" t="s">
        <v>123</v>
      </c>
      <c r="Q715" s="30"/>
      <c r="R715" s="28"/>
      <c r="S715" s="28"/>
      <c r="T715" s="28"/>
      <c r="U715" s="28">
        <v>5</v>
      </c>
      <c r="V715" s="28" t="s">
        <v>93</v>
      </c>
      <c r="W715" s="28"/>
      <c r="X715" s="28" t="s">
        <v>95</v>
      </c>
      <c r="Y715" s="31"/>
      <c r="Z715" s="28" t="s">
        <v>91</v>
      </c>
      <c r="AA715" s="28"/>
      <c r="AB715" s="28" t="s">
        <v>93</v>
      </c>
      <c r="AC715" s="28"/>
      <c r="AD715" s="28"/>
      <c r="AE715" s="28" t="s">
        <v>93</v>
      </c>
      <c r="AF715" s="28"/>
      <c r="AG715" s="31"/>
      <c r="AH715" s="28" t="s">
        <v>91</v>
      </c>
      <c r="AI715" s="28"/>
      <c r="AJ715" s="31"/>
      <c r="AK715" s="31"/>
      <c r="AL715" s="28" t="s">
        <v>91</v>
      </c>
      <c r="AM715" s="30"/>
    </row>
    <row r="716" spans="1:39" ht="26.25" customHeight="1" x14ac:dyDescent="0.2">
      <c r="A716" s="29">
        <v>44723.478774571762</v>
      </c>
      <c r="B716" s="26" t="s">
        <v>3118</v>
      </c>
      <c r="C716" s="26" t="s">
        <v>3119</v>
      </c>
      <c r="D716" s="26" t="s">
        <v>3120</v>
      </c>
      <c r="E716" s="26" t="s">
        <v>99</v>
      </c>
      <c r="F716" s="26">
        <v>1076743808</v>
      </c>
      <c r="G716" s="26" t="s">
        <v>351</v>
      </c>
      <c r="H716" s="26" t="s">
        <v>3121</v>
      </c>
      <c r="I716" s="26" t="s">
        <v>924</v>
      </c>
      <c r="J716" s="28" t="s">
        <v>91</v>
      </c>
      <c r="K716" s="28"/>
      <c r="L716" s="26" t="s">
        <v>3122</v>
      </c>
      <c r="M716" s="28" t="s">
        <v>93</v>
      </c>
      <c r="N716" s="28"/>
      <c r="O716" s="30"/>
      <c r="P716" s="26" t="s">
        <v>3123</v>
      </c>
      <c r="Q716" s="30"/>
      <c r="R716" s="28"/>
      <c r="S716" s="28"/>
      <c r="T716" s="28">
        <v>4</v>
      </c>
      <c r="U716" s="28"/>
      <c r="V716" s="28" t="s">
        <v>93</v>
      </c>
      <c r="W716" s="28"/>
      <c r="X716" s="28" t="s">
        <v>95</v>
      </c>
      <c r="Y716" s="31"/>
      <c r="Z716" s="28" t="s">
        <v>91</v>
      </c>
      <c r="AA716" s="28"/>
      <c r="AB716" s="28"/>
      <c r="AC716" s="28"/>
      <c r="AD716" s="28" t="s">
        <v>83</v>
      </c>
      <c r="AE716" s="28" t="s">
        <v>93</v>
      </c>
      <c r="AF716" s="28"/>
      <c r="AG716" s="31"/>
      <c r="AH716" s="28" t="s">
        <v>91</v>
      </c>
      <c r="AI716" s="28"/>
      <c r="AJ716" s="31"/>
      <c r="AK716" s="31"/>
      <c r="AL716" s="28" t="s">
        <v>91</v>
      </c>
      <c r="AM716" s="30"/>
    </row>
    <row r="717" spans="1:39" ht="26.25" customHeight="1" x14ac:dyDescent="0.2">
      <c r="A717" s="29">
        <v>44723.479265949078</v>
      </c>
      <c r="B717" s="26" t="s">
        <v>3115</v>
      </c>
      <c r="C717" s="26" t="s">
        <v>3116</v>
      </c>
      <c r="D717" s="26" t="s">
        <v>3124</v>
      </c>
      <c r="E717" s="26" t="s">
        <v>99</v>
      </c>
      <c r="F717" s="26">
        <v>1070015207</v>
      </c>
      <c r="G717" s="26" t="s">
        <v>179</v>
      </c>
      <c r="H717" s="26" t="s">
        <v>417</v>
      </c>
      <c r="I717" s="26" t="s">
        <v>1523</v>
      </c>
      <c r="J717" s="28" t="s">
        <v>91</v>
      </c>
      <c r="K717" s="28"/>
      <c r="L717" s="26" t="s">
        <v>92</v>
      </c>
      <c r="M717" s="28" t="s">
        <v>93</v>
      </c>
      <c r="N717" s="28"/>
      <c r="O717" s="30"/>
      <c r="P717" s="26" t="s">
        <v>123</v>
      </c>
      <c r="Q717" s="30"/>
      <c r="R717" s="28"/>
      <c r="S717" s="28"/>
      <c r="T717" s="28"/>
      <c r="U717" s="28">
        <v>5</v>
      </c>
      <c r="V717" s="28" t="s">
        <v>93</v>
      </c>
      <c r="W717" s="28"/>
      <c r="X717" s="28" t="s">
        <v>95</v>
      </c>
      <c r="Y717" s="31"/>
      <c r="Z717" s="28" t="s">
        <v>91</v>
      </c>
      <c r="AA717" s="28"/>
      <c r="AB717" s="28" t="s">
        <v>93</v>
      </c>
      <c r="AC717" s="28"/>
      <c r="AD717" s="28"/>
      <c r="AE717" s="28" t="s">
        <v>93</v>
      </c>
      <c r="AF717" s="28"/>
      <c r="AG717" s="31"/>
      <c r="AH717" s="28" t="s">
        <v>91</v>
      </c>
      <c r="AI717" s="28"/>
      <c r="AJ717" s="31"/>
      <c r="AK717" s="31"/>
      <c r="AL717" s="28" t="s">
        <v>91</v>
      </c>
      <c r="AM717" s="30"/>
    </row>
    <row r="718" spans="1:39" ht="26.25" customHeight="1" x14ac:dyDescent="0.2">
      <c r="A718" s="29">
        <v>44723.481344525462</v>
      </c>
      <c r="B718" s="26" t="s">
        <v>3125</v>
      </c>
      <c r="C718" s="26" t="s">
        <v>3126</v>
      </c>
      <c r="D718" s="26" t="s">
        <v>3127</v>
      </c>
      <c r="E718" s="26" t="s">
        <v>99</v>
      </c>
      <c r="F718" s="26">
        <v>1034516704</v>
      </c>
      <c r="G718" s="26" t="s">
        <v>100</v>
      </c>
      <c r="H718" s="26" t="s">
        <v>162</v>
      </c>
      <c r="I718" s="26" t="s">
        <v>102</v>
      </c>
      <c r="J718" s="28" t="s">
        <v>91</v>
      </c>
      <c r="K718" s="28"/>
      <c r="L718" s="26" t="s">
        <v>92</v>
      </c>
      <c r="M718" s="28" t="s">
        <v>93</v>
      </c>
      <c r="N718" s="28"/>
      <c r="O718" s="30"/>
      <c r="P718" s="26" t="s">
        <v>104</v>
      </c>
      <c r="Q718" s="30"/>
      <c r="R718" s="28"/>
      <c r="S718" s="28"/>
      <c r="T718" s="28"/>
      <c r="U718" s="28">
        <v>5</v>
      </c>
      <c r="V718" s="28" t="s">
        <v>93</v>
      </c>
      <c r="W718" s="28"/>
      <c r="X718" s="28" t="s">
        <v>95</v>
      </c>
      <c r="Y718" s="31"/>
      <c r="Z718" s="28" t="s">
        <v>91</v>
      </c>
      <c r="AA718" s="28"/>
      <c r="AB718" s="28" t="s">
        <v>93</v>
      </c>
      <c r="AC718" s="28"/>
      <c r="AD718" s="28"/>
      <c r="AE718" s="28" t="s">
        <v>93</v>
      </c>
      <c r="AF718" s="28"/>
      <c r="AG718" s="31"/>
      <c r="AH718" s="28"/>
      <c r="AI718" s="28" t="s">
        <v>92</v>
      </c>
      <c r="AJ718" s="28" t="s">
        <v>675</v>
      </c>
      <c r="AK718" s="28" t="s">
        <v>990</v>
      </c>
      <c r="AL718" s="28" t="s">
        <v>91</v>
      </c>
      <c r="AM718" s="30"/>
    </row>
    <row r="719" spans="1:39" ht="26.25" customHeight="1" x14ac:dyDescent="0.2">
      <c r="A719" s="29">
        <v>44723.494121481483</v>
      </c>
      <c r="B719" s="26" t="s">
        <v>3128</v>
      </c>
      <c r="C719" s="26" t="s">
        <v>3129</v>
      </c>
      <c r="D719" s="26" t="s">
        <v>3130</v>
      </c>
      <c r="E719" s="26" t="s">
        <v>1314</v>
      </c>
      <c r="F719" s="26">
        <v>581601506</v>
      </c>
      <c r="G719" s="26" t="s">
        <v>331</v>
      </c>
      <c r="H719" s="26" t="s">
        <v>752</v>
      </c>
      <c r="I719" s="26" t="s">
        <v>948</v>
      </c>
      <c r="J719" s="28" t="s">
        <v>91</v>
      </c>
      <c r="K719" s="28"/>
      <c r="L719" s="26" t="s">
        <v>92</v>
      </c>
      <c r="M719" s="28" t="s">
        <v>93</v>
      </c>
      <c r="N719" s="28"/>
      <c r="O719" s="30"/>
      <c r="P719" s="26" t="s">
        <v>123</v>
      </c>
      <c r="Q719" s="30"/>
      <c r="R719" s="28"/>
      <c r="S719" s="28"/>
      <c r="T719" s="28">
        <v>4</v>
      </c>
      <c r="U719" s="28"/>
      <c r="V719" s="28" t="s">
        <v>93</v>
      </c>
      <c r="W719" s="28"/>
      <c r="X719" s="28" t="s">
        <v>95</v>
      </c>
      <c r="Y719" s="31"/>
      <c r="Z719" s="28" t="s">
        <v>91</v>
      </c>
      <c r="AA719" s="28"/>
      <c r="AB719" s="28" t="s">
        <v>93</v>
      </c>
      <c r="AC719" s="28"/>
      <c r="AD719" s="28"/>
      <c r="AE719" s="28" t="s">
        <v>93</v>
      </c>
      <c r="AF719" s="28"/>
      <c r="AG719" s="31"/>
      <c r="AH719" s="28" t="s">
        <v>91</v>
      </c>
      <c r="AI719" s="28"/>
      <c r="AJ719" s="31"/>
      <c r="AK719" s="31"/>
      <c r="AL719" s="28" t="s">
        <v>91</v>
      </c>
      <c r="AM719" s="30"/>
    </row>
    <row r="720" spans="1:39" ht="26.25" customHeight="1" x14ac:dyDescent="0.2">
      <c r="A720" s="29">
        <v>44723.496612210649</v>
      </c>
      <c r="B720" s="26" t="s">
        <v>3128</v>
      </c>
      <c r="C720" s="26" t="s">
        <v>3129</v>
      </c>
      <c r="D720" s="26" t="s">
        <v>3131</v>
      </c>
      <c r="E720" s="26" t="s">
        <v>119</v>
      </c>
      <c r="F720" s="26">
        <v>52898594</v>
      </c>
      <c r="G720" s="26" t="s">
        <v>369</v>
      </c>
      <c r="H720" s="26" t="s">
        <v>466</v>
      </c>
      <c r="I720" s="26" t="s">
        <v>852</v>
      </c>
      <c r="J720" s="28" t="s">
        <v>91</v>
      </c>
      <c r="K720" s="28"/>
      <c r="L720" s="26" t="s">
        <v>92</v>
      </c>
      <c r="M720" s="28" t="s">
        <v>93</v>
      </c>
      <c r="N720" s="28"/>
      <c r="O720" s="30"/>
      <c r="P720" s="26" t="s">
        <v>123</v>
      </c>
      <c r="Q720" s="30"/>
      <c r="R720" s="28"/>
      <c r="S720" s="28"/>
      <c r="T720" s="28">
        <v>4</v>
      </c>
      <c r="U720" s="28"/>
      <c r="V720" s="28" t="s">
        <v>93</v>
      </c>
      <c r="W720" s="28"/>
      <c r="X720" s="28" t="s">
        <v>95</v>
      </c>
      <c r="Y720" s="31"/>
      <c r="Z720" s="28" t="s">
        <v>91</v>
      </c>
      <c r="AA720" s="28"/>
      <c r="AB720" s="28" t="s">
        <v>93</v>
      </c>
      <c r="AC720" s="28"/>
      <c r="AD720" s="28"/>
      <c r="AE720" s="28" t="s">
        <v>93</v>
      </c>
      <c r="AF720" s="28"/>
      <c r="AG720" s="31"/>
      <c r="AH720" s="28"/>
      <c r="AI720" s="28" t="s">
        <v>92</v>
      </c>
      <c r="AJ720" s="28" t="s">
        <v>157</v>
      </c>
      <c r="AK720" s="28" t="s">
        <v>166</v>
      </c>
      <c r="AL720" s="28" t="s">
        <v>91</v>
      </c>
      <c r="AM720" s="30"/>
    </row>
    <row r="721" spans="1:39" ht="26.25" customHeight="1" x14ac:dyDescent="0.2">
      <c r="A721" s="29">
        <v>44723.504714618059</v>
      </c>
      <c r="B721" s="26" t="s">
        <v>2008</v>
      </c>
      <c r="C721" s="26" t="s">
        <v>3132</v>
      </c>
      <c r="D721" s="26" t="s">
        <v>3133</v>
      </c>
      <c r="E721" s="26" t="s">
        <v>99</v>
      </c>
      <c r="F721" s="26">
        <v>1070015554</v>
      </c>
      <c r="G721" s="26" t="s">
        <v>351</v>
      </c>
      <c r="H721" s="26" t="s">
        <v>1573</v>
      </c>
      <c r="I721" s="26" t="s">
        <v>445</v>
      </c>
      <c r="J721" s="28" t="s">
        <v>91</v>
      </c>
      <c r="K721" s="28"/>
      <c r="L721" s="26" t="s">
        <v>92</v>
      </c>
      <c r="M721" s="28" t="s">
        <v>93</v>
      </c>
      <c r="N721" s="28"/>
      <c r="O721" s="30"/>
      <c r="P721" s="26" t="s">
        <v>123</v>
      </c>
      <c r="Q721" s="30"/>
      <c r="R721" s="28"/>
      <c r="S721" s="28"/>
      <c r="T721" s="28"/>
      <c r="U721" s="28">
        <v>5</v>
      </c>
      <c r="V721" s="28" t="s">
        <v>93</v>
      </c>
      <c r="W721" s="28"/>
      <c r="X721" s="28" t="s">
        <v>95</v>
      </c>
      <c r="Y721" s="31"/>
      <c r="Z721" s="28" t="s">
        <v>91</v>
      </c>
      <c r="AA721" s="28"/>
      <c r="AB721" s="28" t="s">
        <v>93</v>
      </c>
      <c r="AC721" s="28"/>
      <c r="AD721" s="28"/>
      <c r="AE721" s="28" t="s">
        <v>93</v>
      </c>
      <c r="AF721" s="28"/>
      <c r="AG721" s="31"/>
      <c r="AH721" s="28" t="s">
        <v>91</v>
      </c>
      <c r="AI721" s="28"/>
      <c r="AJ721" s="31"/>
      <c r="AK721" s="31"/>
      <c r="AL721" s="28" t="s">
        <v>91</v>
      </c>
      <c r="AM721" s="30"/>
    </row>
    <row r="722" spans="1:39" ht="26.25" customHeight="1" x14ac:dyDescent="0.2">
      <c r="A722" s="29">
        <v>44723.505363634264</v>
      </c>
      <c r="B722" s="26" t="s">
        <v>3134</v>
      </c>
      <c r="C722" s="26" t="s">
        <v>3135</v>
      </c>
      <c r="D722" s="26" t="s">
        <v>3136</v>
      </c>
      <c r="E722" s="26" t="s">
        <v>87</v>
      </c>
      <c r="F722" s="26">
        <v>1025156594</v>
      </c>
      <c r="G722" s="26" t="s">
        <v>351</v>
      </c>
      <c r="H722" s="26" t="s">
        <v>1833</v>
      </c>
      <c r="I722" s="26" t="s">
        <v>1819</v>
      </c>
      <c r="J722" s="28" t="s">
        <v>91</v>
      </c>
      <c r="K722" s="28"/>
      <c r="L722" s="26" t="s">
        <v>242</v>
      </c>
      <c r="M722" s="28" t="s">
        <v>93</v>
      </c>
      <c r="N722" s="28"/>
      <c r="O722" s="30"/>
      <c r="P722" s="26" t="s">
        <v>94</v>
      </c>
      <c r="Q722" s="30"/>
      <c r="R722" s="28"/>
      <c r="S722" s="28"/>
      <c r="T722" s="28"/>
      <c r="U722" s="28">
        <v>5</v>
      </c>
      <c r="V722" s="28" t="s">
        <v>93</v>
      </c>
      <c r="W722" s="28"/>
      <c r="X722" s="28" t="s">
        <v>95</v>
      </c>
      <c r="Y722" s="31"/>
      <c r="Z722" s="28" t="s">
        <v>91</v>
      </c>
      <c r="AA722" s="28"/>
      <c r="AB722" s="28" t="s">
        <v>93</v>
      </c>
      <c r="AC722" s="28"/>
      <c r="AD722" s="28"/>
      <c r="AE722" s="28" t="s">
        <v>93</v>
      </c>
      <c r="AF722" s="28"/>
      <c r="AG722" s="31"/>
      <c r="AH722" s="28" t="s">
        <v>91</v>
      </c>
      <c r="AI722" s="28"/>
      <c r="AJ722" s="31"/>
      <c r="AK722" s="31"/>
      <c r="AL722" s="28" t="s">
        <v>91</v>
      </c>
      <c r="AM722" s="30"/>
    </row>
    <row r="723" spans="1:39" ht="26.25" customHeight="1" x14ac:dyDescent="0.2">
      <c r="A723" s="29">
        <v>44723.506484884259</v>
      </c>
      <c r="B723" s="26" t="s">
        <v>3137</v>
      </c>
      <c r="C723" s="26" t="s">
        <v>3138</v>
      </c>
      <c r="D723" s="26" t="s">
        <v>2902</v>
      </c>
      <c r="E723" s="26" t="s">
        <v>87</v>
      </c>
      <c r="F723" s="26">
        <v>1070021154</v>
      </c>
      <c r="G723" s="26" t="s">
        <v>331</v>
      </c>
      <c r="H723" s="26" t="s">
        <v>752</v>
      </c>
      <c r="I723" s="26" t="s">
        <v>948</v>
      </c>
      <c r="J723" s="28" t="s">
        <v>91</v>
      </c>
      <c r="K723" s="28"/>
      <c r="L723" s="26" t="s">
        <v>92</v>
      </c>
      <c r="M723" s="28" t="s">
        <v>93</v>
      </c>
      <c r="N723" s="28"/>
      <c r="O723" s="30"/>
      <c r="P723" s="26" t="s">
        <v>104</v>
      </c>
      <c r="Q723" s="30"/>
      <c r="R723" s="28"/>
      <c r="S723" s="28"/>
      <c r="T723" s="28"/>
      <c r="U723" s="28">
        <v>5</v>
      </c>
      <c r="V723" s="28" t="s">
        <v>93</v>
      </c>
      <c r="W723" s="28"/>
      <c r="X723" s="28" t="s">
        <v>95</v>
      </c>
      <c r="Y723" s="31"/>
      <c r="Z723" s="28" t="s">
        <v>91</v>
      </c>
      <c r="AA723" s="28"/>
      <c r="AB723" s="28" t="s">
        <v>93</v>
      </c>
      <c r="AC723" s="28"/>
      <c r="AD723" s="28"/>
      <c r="AE723" s="28" t="s">
        <v>93</v>
      </c>
      <c r="AF723" s="28"/>
      <c r="AG723" s="31"/>
      <c r="AH723" s="28" t="s">
        <v>91</v>
      </c>
      <c r="AI723" s="28"/>
      <c r="AJ723" s="31"/>
      <c r="AK723" s="31"/>
      <c r="AL723" s="28" t="s">
        <v>91</v>
      </c>
      <c r="AM723" s="30"/>
    </row>
    <row r="724" spans="1:39" ht="26.25" customHeight="1" x14ac:dyDescent="0.2">
      <c r="A724" s="29">
        <v>44723.508141342594</v>
      </c>
      <c r="B724" s="26" t="s">
        <v>3139</v>
      </c>
      <c r="C724" s="26" t="s">
        <v>3140</v>
      </c>
      <c r="D724" s="26" t="s">
        <v>3141</v>
      </c>
      <c r="E724" s="26" t="s">
        <v>99</v>
      </c>
      <c r="F724" s="26">
        <v>1070016820</v>
      </c>
      <c r="G724" s="26" t="s">
        <v>351</v>
      </c>
      <c r="H724" s="26" t="s">
        <v>141</v>
      </c>
      <c r="I724" s="26" t="s">
        <v>445</v>
      </c>
      <c r="J724" s="28" t="s">
        <v>91</v>
      </c>
      <c r="K724" s="28"/>
      <c r="L724" s="26" t="s">
        <v>3142</v>
      </c>
      <c r="M724" s="28" t="s">
        <v>93</v>
      </c>
      <c r="N724" s="28"/>
      <c r="O724" s="30"/>
      <c r="P724" s="26" t="s">
        <v>94</v>
      </c>
      <c r="Q724" s="30"/>
      <c r="R724" s="28"/>
      <c r="S724" s="28"/>
      <c r="T724" s="28"/>
      <c r="U724" s="28">
        <v>5</v>
      </c>
      <c r="V724" s="28" t="s">
        <v>93</v>
      </c>
      <c r="W724" s="28"/>
      <c r="X724" s="28" t="s">
        <v>95</v>
      </c>
      <c r="Y724" s="31"/>
      <c r="Z724" s="28" t="s">
        <v>91</v>
      </c>
      <c r="AA724" s="28"/>
      <c r="AB724" s="28" t="s">
        <v>93</v>
      </c>
      <c r="AC724" s="28"/>
      <c r="AD724" s="28"/>
      <c r="AE724" s="28" t="s">
        <v>93</v>
      </c>
      <c r="AF724" s="28"/>
      <c r="AG724" s="31"/>
      <c r="AH724" s="28" t="s">
        <v>91</v>
      </c>
      <c r="AI724" s="28"/>
      <c r="AJ724" s="31"/>
      <c r="AK724" s="31"/>
      <c r="AL724" s="28" t="s">
        <v>91</v>
      </c>
      <c r="AM724" s="30"/>
    </row>
    <row r="725" spans="1:39" ht="26.25" customHeight="1" x14ac:dyDescent="0.2">
      <c r="A725" s="29">
        <v>44723.508724629632</v>
      </c>
      <c r="B725" s="26" t="s">
        <v>3143</v>
      </c>
      <c r="C725" s="26" t="s">
        <v>3144</v>
      </c>
      <c r="D725" s="26" t="s">
        <v>3145</v>
      </c>
      <c r="E725" s="26" t="s">
        <v>119</v>
      </c>
      <c r="F725" s="26">
        <v>1070009602</v>
      </c>
      <c r="G725" s="26" t="s">
        <v>351</v>
      </c>
      <c r="H725" s="26" t="s">
        <v>466</v>
      </c>
      <c r="I725" s="26" t="s">
        <v>2591</v>
      </c>
      <c r="J725" s="28" t="s">
        <v>91</v>
      </c>
      <c r="K725" s="28"/>
      <c r="L725" s="26" t="s">
        <v>149</v>
      </c>
      <c r="M725" s="28" t="s">
        <v>93</v>
      </c>
      <c r="N725" s="28"/>
      <c r="O725" s="30"/>
      <c r="P725" s="26" t="s">
        <v>94</v>
      </c>
      <c r="Q725" s="30"/>
      <c r="R725" s="28"/>
      <c r="S725" s="28"/>
      <c r="T725" s="28"/>
      <c r="U725" s="28">
        <v>5</v>
      </c>
      <c r="V725" s="28" t="s">
        <v>93</v>
      </c>
      <c r="W725" s="28"/>
      <c r="X725" s="28" t="s">
        <v>95</v>
      </c>
      <c r="Y725" s="31"/>
      <c r="Z725" s="28" t="s">
        <v>91</v>
      </c>
      <c r="AA725" s="28"/>
      <c r="AB725" s="28" t="s">
        <v>93</v>
      </c>
      <c r="AC725" s="28"/>
      <c r="AD725" s="28"/>
      <c r="AE725" s="28" t="s">
        <v>93</v>
      </c>
      <c r="AF725" s="28"/>
      <c r="AG725" s="31"/>
      <c r="AH725" s="28" t="s">
        <v>91</v>
      </c>
      <c r="AI725" s="28"/>
      <c r="AJ725" s="31"/>
      <c r="AK725" s="31"/>
      <c r="AL725" s="28" t="s">
        <v>91</v>
      </c>
      <c r="AM725" s="30"/>
    </row>
    <row r="726" spans="1:39" ht="26.25" customHeight="1" x14ac:dyDescent="0.2">
      <c r="A726" s="29">
        <v>44723.50876621528</v>
      </c>
      <c r="B726" s="26" t="s">
        <v>3134</v>
      </c>
      <c r="C726" s="26" t="s">
        <v>3135</v>
      </c>
      <c r="D726" s="26" t="s">
        <v>3136</v>
      </c>
      <c r="E726" s="26" t="s">
        <v>87</v>
      </c>
      <c r="F726" s="26">
        <v>1025156594</v>
      </c>
      <c r="G726" s="26" t="s">
        <v>1146</v>
      </c>
      <c r="H726" s="26" t="s">
        <v>3146</v>
      </c>
      <c r="I726" s="26" t="s">
        <v>2856</v>
      </c>
      <c r="J726" s="28" t="s">
        <v>91</v>
      </c>
      <c r="K726" s="28"/>
      <c r="L726" s="26" t="s">
        <v>242</v>
      </c>
      <c r="M726" s="28" t="s">
        <v>93</v>
      </c>
      <c r="N726" s="28"/>
      <c r="O726" s="30"/>
      <c r="P726" s="26" t="s">
        <v>786</v>
      </c>
      <c r="Q726" s="30"/>
      <c r="R726" s="28"/>
      <c r="S726" s="28">
        <v>3</v>
      </c>
      <c r="T726" s="28"/>
      <c r="U726" s="28"/>
      <c r="V726" s="28" t="s">
        <v>93</v>
      </c>
      <c r="W726" s="28"/>
      <c r="X726" s="28" t="s">
        <v>113</v>
      </c>
      <c r="Y726" s="31"/>
      <c r="Z726" s="28" t="s">
        <v>91</v>
      </c>
      <c r="AA726" s="28"/>
      <c r="AB726" s="28" t="s">
        <v>93</v>
      </c>
      <c r="AC726" s="28"/>
      <c r="AD726" s="28"/>
      <c r="AE726" s="28" t="s">
        <v>93</v>
      </c>
      <c r="AF726" s="28"/>
      <c r="AG726" s="31"/>
      <c r="AH726" s="28"/>
      <c r="AI726" s="28" t="s">
        <v>92</v>
      </c>
      <c r="AJ726" s="28" t="s">
        <v>1662</v>
      </c>
      <c r="AK726" s="28" t="s">
        <v>1150</v>
      </c>
      <c r="AL726" s="28" t="s">
        <v>91</v>
      </c>
      <c r="AM726" s="30"/>
    </row>
    <row r="727" spans="1:39" ht="26.25" customHeight="1" x14ac:dyDescent="0.2">
      <c r="A727" s="29">
        <v>44723.509624571758</v>
      </c>
      <c r="B727" s="26" t="s">
        <v>3147</v>
      </c>
      <c r="C727" s="26" t="s">
        <v>3148</v>
      </c>
      <c r="D727" s="26" t="s">
        <v>3149</v>
      </c>
      <c r="E727" s="26" t="s">
        <v>99</v>
      </c>
      <c r="F727" s="26">
        <v>1070017933</v>
      </c>
      <c r="G727" s="26" t="s">
        <v>351</v>
      </c>
      <c r="H727" s="26" t="s">
        <v>89</v>
      </c>
      <c r="I727" s="26" t="s">
        <v>3150</v>
      </c>
      <c r="J727" s="28" t="s">
        <v>91</v>
      </c>
      <c r="K727" s="28"/>
      <c r="L727" s="26" t="s">
        <v>3151</v>
      </c>
      <c r="M727" s="28" t="s">
        <v>93</v>
      </c>
      <c r="N727" s="28"/>
      <c r="O727" s="30"/>
      <c r="P727" s="26" t="s">
        <v>3152</v>
      </c>
      <c r="Q727" s="30"/>
      <c r="R727" s="28"/>
      <c r="S727" s="28"/>
      <c r="T727" s="28">
        <v>4</v>
      </c>
      <c r="U727" s="28"/>
      <c r="V727" s="28" t="s">
        <v>93</v>
      </c>
      <c r="W727" s="28"/>
      <c r="X727" s="28" t="s">
        <v>95</v>
      </c>
      <c r="Y727" s="31"/>
      <c r="Z727" s="28" t="s">
        <v>91</v>
      </c>
      <c r="AA727" s="28"/>
      <c r="AB727" s="28" t="s">
        <v>93</v>
      </c>
      <c r="AC727" s="28"/>
      <c r="AD727" s="28"/>
      <c r="AE727" s="28" t="s">
        <v>93</v>
      </c>
      <c r="AF727" s="28"/>
      <c r="AG727" s="31"/>
      <c r="AH727" s="28" t="s">
        <v>91</v>
      </c>
      <c r="AI727" s="28"/>
      <c r="AJ727" s="31"/>
      <c r="AK727" s="31"/>
      <c r="AL727" s="28" t="s">
        <v>91</v>
      </c>
      <c r="AM727" s="30"/>
    </row>
    <row r="728" spans="1:39" ht="26.25" customHeight="1" x14ac:dyDescent="0.2">
      <c r="A728" s="29">
        <v>44723.511141747687</v>
      </c>
      <c r="B728" s="26" t="s">
        <v>3153</v>
      </c>
      <c r="C728" s="26" t="s">
        <v>3154</v>
      </c>
      <c r="D728" s="26" t="s">
        <v>3155</v>
      </c>
      <c r="E728" s="26" t="s">
        <v>99</v>
      </c>
      <c r="F728" s="26">
        <v>1034519</v>
      </c>
      <c r="G728" s="26" t="s">
        <v>127</v>
      </c>
      <c r="H728" s="26">
        <v>2008</v>
      </c>
      <c r="I728" s="26" t="s">
        <v>3156</v>
      </c>
      <c r="J728" s="28" t="s">
        <v>91</v>
      </c>
      <c r="K728" s="28"/>
      <c r="L728" s="26" t="s">
        <v>3157</v>
      </c>
      <c r="M728" s="28" t="s">
        <v>93</v>
      </c>
      <c r="N728" s="28"/>
      <c r="O728" s="30"/>
      <c r="P728" s="26" t="s">
        <v>1690</v>
      </c>
      <c r="Q728" s="30"/>
      <c r="R728" s="28"/>
      <c r="S728" s="28"/>
      <c r="T728" s="28"/>
      <c r="U728" s="28">
        <v>5</v>
      </c>
      <c r="V728" s="28" t="s">
        <v>93</v>
      </c>
      <c r="W728" s="28"/>
      <c r="X728" s="28" t="s">
        <v>95</v>
      </c>
      <c r="Y728" s="31"/>
      <c r="Z728" s="28" t="s">
        <v>91</v>
      </c>
      <c r="AA728" s="28"/>
      <c r="AB728" s="28" t="s">
        <v>93</v>
      </c>
      <c r="AC728" s="28"/>
      <c r="AD728" s="28"/>
      <c r="AE728" s="28" t="s">
        <v>93</v>
      </c>
      <c r="AF728" s="28"/>
      <c r="AG728" s="31"/>
      <c r="AH728" s="28"/>
      <c r="AI728" s="28" t="s">
        <v>92</v>
      </c>
      <c r="AJ728" s="28" t="s">
        <v>1985</v>
      </c>
      <c r="AK728" s="28" t="s">
        <v>768</v>
      </c>
      <c r="AL728" s="28" t="s">
        <v>91</v>
      </c>
      <c r="AM728" s="30"/>
    </row>
    <row r="729" spans="1:39" ht="26.25" customHeight="1" x14ac:dyDescent="0.2">
      <c r="A729" s="29">
        <v>44723.514690208336</v>
      </c>
      <c r="B729" s="26" t="s">
        <v>3143</v>
      </c>
      <c r="C729" s="26" t="s">
        <v>3158</v>
      </c>
      <c r="D729" s="26" t="s">
        <v>3159</v>
      </c>
      <c r="E729" s="26" t="s">
        <v>99</v>
      </c>
      <c r="F729" s="26">
        <v>1075680278</v>
      </c>
      <c r="G729" s="26" t="s">
        <v>351</v>
      </c>
      <c r="H729" s="26" t="s">
        <v>1630</v>
      </c>
      <c r="I729" s="26" t="s">
        <v>3160</v>
      </c>
      <c r="J729" s="28" t="s">
        <v>91</v>
      </c>
      <c r="K729" s="28"/>
      <c r="L729" s="26" t="s">
        <v>92</v>
      </c>
      <c r="M729" s="28" t="s">
        <v>93</v>
      </c>
      <c r="N729" s="28"/>
      <c r="O729" s="30"/>
      <c r="P729" s="26" t="s">
        <v>94</v>
      </c>
      <c r="Q729" s="30"/>
      <c r="R729" s="28"/>
      <c r="S729" s="28"/>
      <c r="T729" s="28"/>
      <c r="U729" s="28">
        <v>5</v>
      </c>
      <c r="V729" s="28" t="s">
        <v>93</v>
      </c>
      <c r="W729" s="28"/>
      <c r="X729" s="28" t="s">
        <v>95</v>
      </c>
      <c r="Y729" s="31"/>
      <c r="Z729" s="28" t="s">
        <v>91</v>
      </c>
      <c r="AA729" s="28"/>
      <c r="AB729" s="28" t="s">
        <v>93</v>
      </c>
      <c r="AC729" s="28"/>
      <c r="AD729" s="28"/>
      <c r="AE729" s="28" t="s">
        <v>93</v>
      </c>
      <c r="AF729" s="28"/>
      <c r="AG729" s="31"/>
      <c r="AH729" s="28" t="s">
        <v>91</v>
      </c>
      <c r="AI729" s="28"/>
      <c r="AJ729" s="31"/>
      <c r="AK729" s="31"/>
      <c r="AL729" s="28" t="s">
        <v>91</v>
      </c>
      <c r="AM729" s="30"/>
    </row>
    <row r="730" spans="1:39" ht="26.25" customHeight="1" x14ac:dyDescent="0.2">
      <c r="A730" s="29">
        <v>44723.516214687501</v>
      </c>
      <c r="B730" s="26" t="s">
        <v>3161</v>
      </c>
      <c r="C730" s="26" t="s">
        <v>3162</v>
      </c>
      <c r="D730" s="26" t="s">
        <v>3163</v>
      </c>
      <c r="E730" s="26" t="s">
        <v>119</v>
      </c>
      <c r="F730" s="26">
        <v>52528501</v>
      </c>
      <c r="G730" s="26" t="s">
        <v>331</v>
      </c>
      <c r="H730" s="26" t="s">
        <v>752</v>
      </c>
      <c r="I730" s="26" t="s">
        <v>948</v>
      </c>
      <c r="J730" s="28"/>
      <c r="K730" s="28" t="s">
        <v>92</v>
      </c>
      <c r="L730" s="26" t="s">
        <v>3164</v>
      </c>
      <c r="M730" s="28"/>
      <c r="N730" s="28" t="s">
        <v>92</v>
      </c>
      <c r="O730" s="26" t="s">
        <v>3165</v>
      </c>
      <c r="P730" s="26" t="s">
        <v>123</v>
      </c>
      <c r="Q730" s="30"/>
      <c r="R730" s="28"/>
      <c r="S730" s="28"/>
      <c r="T730" s="28">
        <v>4</v>
      </c>
      <c r="U730" s="28"/>
      <c r="V730" s="28" t="s">
        <v>93</v>
      </c>
      <c r="W730" s="28"/>
      <c r="X730" s="28" t="s">
        <v>95</v>
      </c>
      <c r="Y730" s="31"/>
      <c r="Z730" s="28" t="s">
        <v>91</v>
      </c>
      <c r="AA730" s="28"/>
      <c r="AB730" s="28" t="s">
        <v>93</v>
      </c>
      <c r="AC730" s="28"/>
      <c r="AD730" s="28"/>
      <c r="AE730" s="28" t="s">
        <v>93</v>
      </c>
      <c r="AF730" s="28"/>
      <c r="AG730" s="31"/>
      <c r="AH730" s="28" t="s">
        <v>91</v>
      </c>
      <c r="AI730" s="28"/>
      <c r="AJ730" s="31"/>
      <c r="AK730" s="31"/>
      <c r="AL730" s="28" t="s">
        <v>91</v>
      </c>
      <c r="AM730" s="30"/>
    </row>
    <row r="731" spans="1:39" ht="26.25" customHeight="1" x14ac:dyDescent="0.2">
      <c r="A731" s="29">
        <v>44723.517604560184</v>
      </c>
      <c r="B731" s="26" t="s">
        <v>3166</v>
      </c>
      <c r="C731" s="26" t="s">
        <v>3167</v>
      </c>
      <c r="D731" s="26" t="s">
        <v>3168</v>
      </c>
      <c r="E731" s="26" t="s">
        <v>87</v>
      </c>
      <c r="F731" s="26">
        <v>1072670865</v>
      </c>
      <c r="G731" s="26" t="s">
        <v>423</v>
      </c>
      <c r="H731" s="26" t="s">
        <v>3169</v>
      </c>
      <c r="I731" s="26" t="s">
        <v>3170</v>
      </c>
      <c r="J731" s="28" t="s">
        <v>91</v>
      </c>
      <c r="K731" s="28"/>
      <c r="L731" s="26" t="s">
        <v>92</v>
      </c>
      <c r="M731" s="28" t="s">
        <v>93</v>
      </c>
      <c r="N731" s="28"/>
      <c r="O731" s="30"/>
      <c r="P731" s="26" t="s">
        <v>123</v>
      </c>
      <c r="Q731" s="30"/>
      <c r="R731" s="28"/>
      <c r="S731" s="28"/>
      <c r="T731" s="28"/>
      <c r="U731" s="28">
        <v>5</v>
      </c>
      <c r="V731" s="28" t="s">
        <v>93</v>
      </c>
      <c r="W731" s="28"/>
      <c r="X731" s="28" t="s">
        <v>95</v>
      </c>
      <c r="Y731" s="31"/>
      <c r="Z731" s="28" t="s">
        <v>91</v>
      </c>
      <c r="AA731" s="28"/>
      <c r="AB731" s="28" t="s">
        <v>93</v>
      </c>
      <c r="AC731" s="28"/>
      <c r="AD731" s="28"/>
      <c r="AE731" s="28" t="s">
        <v>93</v>
      </c>
      <c r="AF731" s="28"/>
      <c r="AG731" s="31"/>
      <c r="AH731" s="28" t="s">
        <v>91</v>
      </c>
      <c r="AI731" s="28"/>
      <c r="AJ731" s="31"/>
      <c r="AK731" s="31"/>
      <c r="AL731" s="28" t="s">
        <v>91</v>
      </c>
      <c r="AM731" s="30"/>
    </row>
    <row r="732" spans="1:39" ht="26.25" customHeight="1" x14ac:dyDescent="0.2">
      <c r="A732" s="29">
        <v>44723.518649421298</v>
      </c>
      <c r="B732" s="26" t="s">
        <v>3171</v>
      </c>
      <c r="C732" s="26" t="s">
        <v>3172</v>
      </c>
      <c r="D732" s="26" t="s">
        <v>762</v>
      </c>
      <c r="E732" s="26" t="s">
        <v>99</v>
      </c>
      <c r="F732" s="26">
        <v>1014885536</v>
      </c>
      <c r="G732" s="26" t="s">
        <v>351</v>
      </c>
      <c r="H732" s="26" t="s">
        <v>3173</v>
      </c>
      <c r="I732" s="26" t="s">
        <v>1631</v>
      </c>
      <c r="J732" s="28" t="s">
        <v>91</v>
      </c>
      <c r="K732" s="28"/>
      <c r="L732" s="26" t="s">
        <v>149</v>
      </c>
      <c r="M732" s="28" t="s">
        <v>93</v>
      </c>
      <c r="N732" s="28"/>
      <c r="O732" s="30"/>
      <c r="P732" s="26" t="s">
        <v>894</v>
      </c>
      <c r="Q732" s="30"/>
      <c r="R732" s="28"/>
      <c r="S732" s="28"/>
      <c r="T732" s="28"/>
      <c r="U732" s="28">
        <v>5</v>
      </c>
      <c r="V732" s="28" t="s">
        <v>93</v>
      </c>
      <c r="W732" s="28"/>
      <c r="X732" s="28" t="s">
        <v>95</v>
      </c>
      <c r="Y732" s="31"/>
      <c r="Z732" s="28" t="s">
        <v>91</v>
      </c>
      <c r="AA732" s="28"/>
      <c r="AB732" s="28" t="s">
        <v>93</v>
      </c>
      <c r="AC732" s="28"/>
      <c r="AD732" s="28"/>
      <c r="AE732" s="28" t="s">
        <v>93</v>
      </c>
      <c r="AF732" s="28"/>
      <c r="AG732" s="31"/>
      <c r="AH732" s="28" t="s">
        <v>91</v>
      </c>
      <c r="AI732" s="28"/>
      <c r="AJ732" s="31"/>
      <c r="AK732" s="31"/>
      <c r="AL732" s="28" t="s">
        <v>91</v>
      </c>
      <c r="AM732" s="30"/>
    </row>
    <row r="733" spans="1:39" ht="26.25" customHeight="1" x14ac:dyDescent="0.2">
      <c r="A733" s="29">
        <v>44723.519394178242</v>
      </c>
      <c r="B733" s="26" t="s">
        <v>2080</v>
      </c>
      <c r="C733" s="26" t="s">
        <v>3174</v>
      </c>
      <c r="D733" s="26" t="s">
        <v>3175</v>
      </c>
      <c r="E733" s="26" t="s">
        <v>99</v>
      </c>
      <c r="F733" s="26">
        <v>1220216048</v>
      </c>
      <c r="G733" s="26" t="s">
        <v>351</v>
      </c>
      <c r="H733" s="26" t="s">
        <v>89</v>
      </c>
      <c r="I733" s="26" t="s">
        <v>3176</v>
      </c>
      <c r="J733" s="28" t="s">
        <v>91</v>
      </c>
      <c r="K733" s="28"/>
      <c r="L733" s="26" t="s">
        <v>3177</v>
      </c>
      <c r="M733" s="28" t="s">
        <v>93</v>
      </c>
      <c r="N733" s="28"/>
      <c r="O733" s="30"/>
      <c r="P733" s="26" t="s">
        <v>123</v>
      </c>
      <c r="Q733" s="30"/>
      <c r="R733" s="28"/>
      <c r="S733" s="28"/>
      <c r="T733" s="28">
        <v>4</v>
      </c>
      <c r="U733" s="28"/>
      <c r="V733" s="28" t="s">
        <v>93</v>
      </c>
      <c r="W733" s="28"/>
      <c r="X733" s="28" t="s">
        <v>95</v>
      </c>
      <c r="Y733" s="31"/>
      <c r="Z733" s="28" t="s">
        <v>91</v>
      </c>
      <c r="AA733" s="28"/>
      <c r="AB733" s="28" t="s">
        <v>93</v>
      </c>
      <c r="AC733" s="28"/>
      <c r="AD733" s="28"/>
      <c r="AE733" s="28" t="s">
        <v>93</v>
      </c>
      <c r="AF733" s="28"/>
      <c r="AG733" s="31"/>
      <c r="AH733" s="28" t="s">
        <v>91</v>
      </c>
      <c r="AI733" s="28"/>
      <c r="AJ733" s="31"/>
      <c r="AK733" s="31"/>
      <c r="AL733" s="28" t="s">
        <v>91</v>
      </c>
      <c r="AM733" s="30"/>
    </row>
    <row r="734" spans="1:39" ht="26.25" customHeight="1" x14ac:dyDescent="0.2">
      <c r="A734" s="29">
        <v>44723.519565717594</v>
      </c>
      <c r="B734" s="26" t="s">
        <v>3166</v>
      </c>
      <c r="C734" s="26" t="s">
        <v>3178</v>
      </c>
      <c r="D734" s="26" t="s">
        <v>3179</v>
      </c>
      <c r="E734" s="26" t="s">
        <v>87</v>
      </c>
      <c r="F734" s="26">
        <v>1072670865</v>
      </c>
      <c r="G734" s="26" t="s">
        <v>127</v>
      </c>
      <c r="H734" s="26" t="s">
        <v>2127</v>
      </c>
      <c r="I734" s="26" t="s">
        <v>2349</v>
      </c>
      <c r="J734" s="28" t="s">
        <v>91</v>
      </c>
      <c r="K734" s="28"/>
      <c r="L734" s="26" t="s">
        <v>92</v>
      </c>
      <c r="M734" s="28" t="s">
        <v>93</v>
      </c>
      <c r="N734" s="28"/>
      <c r="O734" s="30"/>
      <c r="P734" s="26" t="s">
        <v>104</v>
      </c>
      <c r="Q734" s="30"/>
      <c r="R734" s="28"/>
      <c r="S734" s="28"/>
      <c r="T734" s="28"/>
      <c r="U734" s="28">
        <v>5</v>
      </c>
      <c r="V734" s="28" t="s">
        <v>93</v>
      </c>
      <c r="W734" s="28"/>
      <c r="X734" s="28" t="s">
        <v>95</v>
      </c>
      <c r="Y734" s="31"/>
      <c r="Z734" s="28" t="s">
        <v>91</v>
      </c>
      <c r="AA734" s="28"/>
      <c r="AB734" s="28" t="s">
        <v>93</v>
      </c>
      <c r="AC734" s="28"/>
      <c r="AD734" s="28"/>
      <c r="AE734" s="28" t="s">
        <v>93</v>
      </c>
      <c r="AF734" s="28"/>
      <c r="AG734" s="31"/>
      <c r="AH734" s="28" t="s">
        <v>91</v>
      </c>
      <c r="AI734" s="28"/>
      <c r="AJ734" s="31"/>
      <c r="AK734" s="31"/>
      <c r="AL734" s="28" t="s">
        <v>91</v>
      </c>
      <c r="AM734" s="30"/>
    </row>
    <row r="735" spans="1:39" ht="26.25" customHeight="1" x14ac:dyDescent="0.2">
      <c r="A735" s="29">
        <v>44723.52037131945</v>
      </c>
      <c r="B735" s="26" t="s">
        <v>3143</v>
      </c>
      <c r="C735" s="26" t="s">
        <v>3158</v>
      </c>
      <c r="D735" s="26" t="s">
        <v>3159</v>
      </c>
      <c r="E735" s="26" t="s">
        <v>99</v>
      </c>
      <c r="F735" s="26">
        <v>1075680278</v>
      </c>
      <c r="G735" s="26" t="s">
        <v>369</v>
      </c>
      <c r="H735" s="26" t="s">
        <v>370</v>
      </c>
      <c r="I735" s="26" t="s">
        <v>3180</v>
      </c>
      <c r="J735" s="28" t="s">
        <v>91</v>
      </c>
      <c r="K735" s="28"/>
      <c r="L735" s="26" t="s">
        <v>92</v>
      </c>
      <c r="M735" s="28" t="s">
        <v>93</v>
      </c>
      <c r="N735" s="28"/>
      <c r="O735" s="30"/>
      <c r="P735" s="26" t="s">
        <v>94</v>
      </c>
      <c r="Q735" s="30"/>
      <c r="R735" s="28"/>
      <c r="S735" s="28"/>
      <c r="T735" s="28"/>
      <c r="U735" s="28">
        <v>5</v>
      </c>
      <c r="V735" s="28" t="s">
        <v>93</v>
      </c>
      <c r="W735" s="28"/>
      <c r="X735" s="28" t="s">
        <v>95</v>
      </c>
      <c r="Y735" s="31"/>
      <c r="Z735" s="28" t="s">
        <v>91</v>
      </c>
      <c r="AA735" s="28"/>
      <c r="AB735" s="28" t="s">
        <v>93</v>
      </c>
      <c r="AC735" s="28"/>
      <c r="AD735" s="28"/>
      <c r="AE735" s="28" t="s">
        <v>93</v>
      </c>
      <c r="AF735" s="28"/>
      <c r="AG735" s="31"/>
      <c r="AH735" s="28"/>
      <c r="AI735" s="28" t="s">
        <v>92</v>
      </c>
      <c r="AJ735" s="28" t="s">
        <v>157</v>
      </c>
      <c r="AK735" s="28" t="s">
        <v>158</v>
      </c>
      <c r="AL735" s="28" t="s">
        <v>91</v>
      </c>
      <c r="AM735" s="30"/>
    </row>
    <row r="736" spans="1:39" ht="26.25" customHeight="1" x14ac:dyDescent="0.2">
      <c r="A736" s="29">
        <v>44723.520510057875</v>
      </c>
      <c r="B736" s="26" t="s">
        <v>3115</v>
      </c>
      <c r="C736" s="26" t="s">
        <v>3116</v>
      </c>
      <c r="D736" s="26" t="s">
        <v>3117</v>
      </c>
      <c r="E736" s="26" t="s">
        <v>99</v>
      </c>
      <c r="F736" s="26">
        <v>1025144287</v>
      </c>
      <c r="G736" s="26" t="s">
        <v>200</v>
      </c>
      <c r="H736" s="26" t="s">
        <v>3181</v>
      </c>
      <c r="I736" s="26" t="s">
        <v>3182</v>
      </c>
      <c r="J736" s="28" t="s">
        <v>91</v>
      </c>
      <c r="K736" s="28"/>
      <c r="L736" s="26" t="s">
        <v>3183</v>
      </c>
      <c r="M736" s="28" t="s">
        <v>93</v>
      </c>
      <c r="N736" s="28"/>
      <c r="O736" s="30"/>
      <c r="P736" s="26" t="s">
        <v>620</v>
      </c>
      <c r="Q736" s="30"/>
      <c r="R736" s="28"/>
      <c r="S736" s="28">
        <v>3</v>
      </c>
      <c r="T736" s="28"/>
      <c r="U736" s="28"/>
      <c r="V736" s="28" t="s">
        <v>93</v>
      </c>
      <c r="W736" s="28"/>
      <c r="X736" s="28" t="s">
        <v>113</v>
      </c>
      <c r="Y736" s="31"/>
      <c r="Z736" s="28" t="s">
        <v>91</v>
      </c>
      <c r="AA736" s="28"/>
      <c r="AB736" s="28" t="s">
        <v>93</v>
      </c>
      <c r="AC736" s="28"/>
      <c r="AD736" s="28"/>
      <c r="AE736" s="28" t="s">
        <v>93</v>
      </c>
      <c r="AF736" s="28"/>
      <c r="AG736" s="31"/>
      <c r="AH736" s="28"/>
      <c r="AI736" s="28" t="s">
        <v>92</v>
      </c>
      <c r="AJ736" s="28" t="s">
        <v>675</v>
      </c>
      <c r="AK736" s="28" t="s">
        <v>115</v>
      </c>
      <c r="AL736" s="28" t="s">
        <v>91</v>
      </c>
      <c r="AM736" s="30"/>
    </row>
    <row r="737" spans="1:39" ht="26.25" customHeight="1" x14ac:dyDescent="0.2">
      <c r="A737" s="29">
        <v>44723.521202766206</v>
      </c>
      <c r="B737" s="26" t="s">
        <v>3171</v>
      </c>
      <c r="C737" s="26" t="s">
        <v>3172</v>
      </c>
      <c r="D737" s="26" t="s">
        <v>3184</v>
      </c>
      <c r="E737" s="26" t="s">
        <v>87</v>
      </c>
      <c r="F737" s="26">
        <v>1014891791</v>
      </c>
      <c r="G737" s="26" t="s">
        <v>351</v>
      </c>
      <c r="H737" s="26" t="s">
        <v>3185</v>
      </c>
      <c r="I737" s="26" t="s">
        <v>2091</v>
      </c>
      <c r="J737" s="28" t="s">
        <v>91</v>
      </c>
      <c r="K737" s="28"/>
      <c r="L737" s="26" t="s">
        <v>149</v>
      </c>
      <c r="M737" s="28" t="s">
        <v>93</v>
      </c>
      <c r="N737" s="28"/>
      <c r="O737" s="30"/>
      <c r="P737" s="26" t="s">
        <v>243</v>
      </c>
      <c r="Q737" s="30"/>
      <c r="R737" s="28"/>
      <c r="S737" s="28"/>
      <c r="T737" s="28">
        <v>4</v>
      </c>
      <c r="U737" s="28"/>
      <c r="V737" s="28" t="s">
        <v>93</v>
      </c>
      <c r="W737" s="28"/>
      <c r="X737" s="28" t="s">
        <v>95</v>
      </c>
      <c r="Y737" s="31"/>
      <c r="Z737" s="28" t="s">
        <v>91</v>
      </c>
      <c r="AA737" s="28"/>
      <c r="AB737" s="28" t="s">
        <v>93</v>
      </c>
      <c r="AC737" s="28"/>
      <c r="AD737" s="28"/>
      <c r="AE737" s="28" t="s">
        <v>93</v>
      </c>
      <c r="AF737" s="28"/>
      <c r="AG737" s="31"/>
      <c r="AH737" s="28" t="s">
        <v>91</v>
      </c>
      <c r="AI737" s="28"/>
      <c r="AJ737" s="31"/>
      <c r="AK737" s="31"/>
      <c r="AL737" s="28" t="s">
        <v>91</v>
      </c>
      <c r="AM737" s="30"/>
    </row>
    <row r="738" spans="1:39" ht="26.25" customHeight="1" x14ac:dyDescent="0.2">
      <c r="A738" s="29">
        <v>44723.521301967594</v>
      </c>
      <c r="B738" s="26" t="s">
        <v>3166</v>
      </c>
      <c r="C738" s="26" t="s">
        <v>3167</v>
      </c>
      <c r="D738" s="26" t="s">
        <v>3186</v>
      </c>
      <c r="E738" s="26" t="s">
        <v>99</v>
      </c>
      <c r="F738" s="26">
        <v>1120369000</v>
      </c>
      <c r="G738" s="26" t="s">
        <v>108</v>
      </c>
      <c r="H738" s="26" t="s">
        <v>89</v>
      </c>
      <c r="I738" s="26" t="s">
        <v>311</v>
      </c>
      <c r="J738" s="28" t="s">
        <v>91</v>
      </c>
      <c r="K738" s="28"/>
      <c r="L738" s="26" t="s">
        <v>92</v>
      </c>
      <c r="M738" s="28" t="s">
        <v>93</v>
      </c>
      <c r="N738" s="28"/>
      <c r="O738" s="30"/>
      <c r="P738" s="26" t="s">
        <v>123</v>
      </c>
      <c r="Q738" s="30"/>
      <c r="R738" s="28"/>
      <c r="S738" s="28"/>
      <c r="T738" s="28"/>
      <c r="U738" s="28">
        <v>5</v>
      </c>
      <c r="V738" s="28" t="s">
        <v>93</v>
      </c>
      <c r="W738" s="28"/>
      <c r="X738" s="28" t="s">
        <v>95</v>
      </c>
      <c r="Y738" s="31"/>
      <c r="Z738" s="28" t="s">
        <v>91</v>
      </c>
      <c r="AA738" s="28"/>
      <c r="AB738" s="28" t="s">
        <v>93</v>
      </c>
      <c r="AC738" s="28"/>
      <c r="AD738" s="28"/>
      <c r="AE738" s="28" t="s">
        <v>93</v>
      </c>
      <c r="AF738" s="28"/>
      <c r="AG738" s="31"/>
      <c r="AH738" s="28" t="s">
        <v>91</v>
      </c>
      <c r="AI738" s="28"/>
      <c r="AJ738" s="31"/>
      <c r="AK738" s="31"/>
      <c r="AL738" s="28" t="s">
        <v>91</v>
      </c>
      <c r="AM738" s="30"/>
    </row>
    <row r="739" spans="1:39" ht="26.25" customHeight="1" x14ac:dyDescent="0.2">
      <c r="A739" s="29">
        <v>44723.523196215276</v>
      </c>
      <c r="B739" s="26" t="s">
        <v>3187</v>
      </c>
      <c r="C739" s="26" t="s">
        <v>3188</v>
      </c>
      <c r="D739" s="26" t="s">
        <v>1978</v>
      </c>
      <c r="E739" s="26" t="s">
        <v>99</v>
      </c>
      <c r="F739" s="26">
        <v>1028443077</v>
      </c>
      <c r="G739" s="26" t="s">
        <v>351</v>
      </c>
      <c r="H739" s="26" t="s">
        <v>215</v>
      </c>
      <c r="I739" s="26" t="s">
        <v>1631</v>
      </c>
      <c r="J739" s="28" t="s">
        <v>91</v>
      </c>
      <c r="K739" s="28"/>
      <c r="L739" s="26" t="s">
        <v>608</v>
      </c>
      <c r="M739" s="28" t="s">
        <v>93</v>
      </c>
      <c r="N739" s="28"/>
      <c r="O739" s="30"/>
      <c r="P739" s="26" t="s">
        <v>123</v>
      </c>
      <c r="Q739" s="30"/>
      <c r="R739" s="28"/>
      <c r="S739" s="28"/>
      <c r="T739" s="28"/>
      <c r="U739" s="28">
        <v>5</v>
      </c>
      <c r="V739" s="28" t="s">
        <v>93</v>
      </c>
      <c r="W739" s="28"/>
      <c r="X739" s="28" t="s">
        <v>95</v>
      </c>
      <c r="Y739" s="31"/>
      <c r="Z739" s="28" t="s">
        <v>91</v>
      </c>
      <c r="AA739" s="28"/>
      <c r="AB739" s="28" t="s">
        <v>93</v>
      </c>
      <c r="AC739" s="28"/>
      <c r="AD739" s="28"/>
      <c r="AE739" s="28" t="s">
        <v>93</v>
      </c>
      <c r="AF739" s="28"/>
      <c r="AG739" s="31"/>
      <c r="AH739" s="28" t="s">
        <v>91</v>
      </c>
      <c r="AI739" s="28"/>
      <c r="AJ739" s="31"/>
      <c r="AK739" s="31"/>
      <c r="AL739" s="28" t="s">
        <v>91</v>
      </c>
      <c r="AM739" s="30"/>
    </row>
    <row r="740" spans="1:39" ht="26.25" customHeight="1" x14ac:dyDescent="0.2">
      <c r="A740" s="29">
        <v>44723.52322268518</v>
      </c>
      <c r="B740" s="26" t="s">
        <v>3143</v>
      </c>
      <c r="C740" s="26" t="s">
        <v>3144</v>
      </c>
      <c r="D740" s="26" t="s">
        <v>3189</v>
      </c>
      <c r="E740" s="26" t="s">
        <v>119</v>
      </c>
      <c r="F740" s="26">
        <v>1070009602</v>
      </c>
      <c r="G740" s="26" t="s">
        <v>369</v>
      </c>
      <c r="H740" s="26" t="s">
        <v>466</v>
      </c>
      <c r="I740" s="26" t="s">
        <v>3190</v>
      </c>
      <c r="J740" s="28" t="s">
        <v>91</v>
      </c>
      <c r="K740" s="28"/>
      <c r="L740" s="26" t="s">
        <v>92</v>
      </c>
      <c r="M740" s="28" t="s">
        <v>93</v>
      </c>
      <c r="N740" s="28"/>
      <c r="O740" s="30"/>
      <c r="P740" s="26" t="s">
        <v>94</v>
      </c>
      <c r="Q740" s="30"/>
      <c r="R740" s="28"/>
      <c r="S740" s="28"/>
      <c r="T740" s="28"/>
      <c r="U740" s="28">
        <v>5</v>
      </c>
      <c r="V740" s="28" t="s">
        <v>93</v>
      </c>
      <c r="W740" s="28"/>
      <c r="X740" s="28" t="s">
        <v>95</v>
      </c>
      <c r="Y740" s="31"/>
      <c r="Z740" s="28" t="s">
        <v>91</v>
      </c>
      <c r="AA740" s="28"/>
      <c r="AB740" s="28" t="s">
        <v>93</v>
      </c>
      <c r="AC740" s="28"/>
      <c r="AD740" s="28"/>
      <c r="AE740" s="28" t="s">
        <v>93</v>
      </c>
      <c r="AF740" s="28"/>
      <c r="AG740" s="31"/>
      <c r="AH740" s="28"/>
      <c r="AI740" s="28" t="s">
        <v>92</v>
      </c>
      <c r="AJ740" s="28" t="s">
        <v>157</v>
      </c>
      <c r="AK740" s="28" t="s">
        <v>158</v>
      </c>
      <c r="AL740" s="28" t="s">
        <v>91</v>
      </c>
      <c r="AM740" s="30"/>
    </row>
    <row r="741" spans="1:39" ht="26.25" customHeight="1" x14ac:dyDescent="0.2">
      <c r="A741" s="29">
        <v>44723.52325868055</v>
      </c>
      <c r="B741" s="26" t="s">
        <v>3166</v>
      </c>
      <c r="C741" s="26" t="s">
        <v>3178</v>
      </c>
      <c r="D741" s="26" t="s">
        <v>1079</v>
      </c>
      <c r="E741" s="26" t="s">
        <v>99</v>
      </c>
      <c r="F741" s="26">
        <v>1120369000</v>
      </c>
      <c r="G741" s="26" t="s">
        <v>140</v>
      </c>
      <c r="H741" s="26" t="s">
        <v>3191</v>
      </c>
      <c r="I741" s="26" t="s">
        <v>3192</v>
      </c>
      <c r="J741" s="28" t="s">
        <v>91</v>
      </c>
      <c r="K741" s="28"/>
      <c r="L741" s="26" t="s">
        <v>92</v>
      </c>
      <c r="M741" s="28" t="s">
        <v>93</v>
      </c>
      <c r="N741" s="28"/>
      <c r="O741" s="30"/>
      <c r="P741" s="26" t="s">
        <v>104</v>
      </c>
      <c r="Q741" s="30"/>
      <c r="R741" s="28"/>
      <c r="S741" s="28"/>
      <c r="T741" s="28"/>
      <c r="U741" s="28">
        <v>5</v>
      </c>
      <c r="V741" s="28" t="s">
        <v>93</v>
      </c>
      <c r="W741" s="28"/>
      <c r="X741" s="28" t="s">
        <v>95</v>
      </c>
      <c r="Y741" s="31"/>
      <c r="Z741" s="28" t="s">
        <v>91</v>
      </c>
      <c r="AA741" s="28"/>
      <c r="AB741" s="28" t="s">
        <v>93</v>
      </c>
      <c r="AC741" s="28"/>
      <c r="AD741" s="28"/>
      <c r="AE741" s="28" t="s">
        <v>93</v>
      </c>
      <c r="AF741" s="28"/>
      <c r="AG741" s="31"/>
      <c r="AH741" s="28" t="s">
        <v>91</v>
      </c>
      <c r="AI741" s="28"/>
      <c r="AJ741" s="31"/>
      <c r="AK741" s="31"/>
      <c r="AL741" s="28" t="s">
        <v>91</v>
      </c>
      <c r="AM741" s="30"/>
    </row>
    <row r="742" spans="1:39" ht="26.25" customHeight="1" x14ac:dyDescent="0.2">
      <c r="A742" s="29">
        <v>44723.524123726849</v>
      </c>
      <c r="B742" s="26" t="s">
        <v>3193</v>
      </c>
      <c r="C742" s="26" t="s">
        <v>3194</v>
      </c>
      <c r="D742" s="26" t="s">
        <v>3195</v>
      </c>
      <c r="E742" s="26" t="s">
        <v>87</v>
      </c>
      <c r="F742" s="26">
        <v>1075690635</v>
      </c>
      <c r="G742" s="26" t="s">
        <v>331</v>
      </c>
      <c r="H742" s="26" t="s">
        <v>752</v>
      </c>
      <c r="I742" s="26" t="s">
        <v>3196</v>
      </c>
      <c r="J742" s="28" t="s">
        <v>91</v>
      </c>
      <c r="K742" s="28"/>
      <c r="L742" s="26" t="s">
        <v>3197</v>
      </c>
      <c r="M742" s="28" t="s">
        <v>93</v>
      </c>
      <c r="N742" s="28"/>
      <c r="O742" s="30"/>
      <c r="P742" s="26" t="s">
        <v>104</v>
      </c>
      <c r="Q742" s="30"/>
      <c r="R742" s="28"/>
      <c r="S742" s="28"/>
      <c r="T742" s="28"/>
      <c r="U742" s="28">
        <v>5</v>
      </c>
      <c r="V742" s="28" t="s">
        <v>93</v>
      </c>
      <c r="W742" s="28"/>
      <c r="X742" s="28" t="s">
        <v>95</v>
      </c>
      <c r="Y742" s="31"/>
      <c r="Z742" s="28" t="s">
        <v>91</v>
      </c>
      <c r="AA742" s="28"/>
      <c r="AB742" s="28" t="s">
        <v>93</v>
      </c>
      <c r="AC742" s="28"/>
      <c r="AD742" s="28"/>
      <c r="AE742" s="28" t="s">
        <v>93</v>
      </c>
      <c r="AF742" s="28"/>
      <c r="AG742" s="31"/>
      <c r="AH742" s="28" t="s">
        <v>91</v>
      </c>
      <c r="AI742" s="28"/>
      <c r="AJ742" s="31"/>
      <c r="AK742" s="31"/>
      <c r="AL742" s="28" t="s">
        <v>91</v>
      </c>
      <c r="AM742" s="30"/>
    </row>
    <row r="743" spans="1:39" ht="26.25" customHeight="1" x14ac:dyDescent="0.2">
      <c r="A743" s="29">
        <v>44723.525366226851</v>
      </c>
      <c r="B743" s="26" t="s">
        <v>3187</v>
      </c>
      <c r="C743" s="26" t="s">
        <v>3198</v>
      </c>
      <c r="D743" s="26" t="s">
        <v>3199</v>
      </c>
      <c r="E743" s="26" t="s">
        <v>99</v>
      </c>
      <c r="F743" s="26">
        <v>1014864296</v>
      </c>
      <c r="G743" s="26" t="s">
        <v>612</v>
      </c>
      <c r="H743" s="26" t="s">
        <v>228</v>
      </c>
      <c r="I743" s="26" t="s">
        <v>1930</v>
      </c>
      <c r="J743" s="28" t="s">
        <v>91</v>
      </c>
      <c r="K743" s="28"/>
      <c r="L743" s="26" t="s">
        <v>92</v>
      </c>
      <c r="M743" s="28" t="s">
        <v>93</v>
      </c>
      <c r="N743" s="28"/>
      <c r="O743" s="30"/>
      <c r="P743" s="26" t="s">
        <v>123</v>
      </c>
      <c r="Q743" s="30"/>
      <c r="R743" s="28"/>
      <c r="S743" s="28"/>
      <c r="T743" s="28">
        <v>4</v>
      </c>
      <c r="U743" s="28"/>
      <c r="V743" s="28" t="s">
        <v>93</v>
      </c>
      <c r="W743" s="28"/>
      <c r="X743" s="28" t="s">
        <v>95</v>
      </c>
      <c r="Y743" s="31"/>
      <c r="Z743" s="28" t="s">
        <v>91</v>
      </c>
      <c r="AA743" s="28"/>
      <c r="AB743" s="28"/>
      <c r="AC743" s="28"/>
      <c r="AD743" s="28" t="s">
        <v>83</v>
      </c>
      <c r="AE743" s="28" t="s">
        <v>93</v>
      </c>
      <c r="AF743" s="28"/>
      <c r="AG743" s="31"/>
      <c r="AH743" s="28" t="s">
        <v>91</v>
      </c>
      <c r="AI743" s="28"/>
      <c r="AJ743" s="31"/>
      <c r="AK743" s="31"/>
      <c r="AL743" s="28" t="s">
        <v>91</v>
      </c>
      <c r="AM743" s="30"/>
    </row>
    <row r="744" spans="1:39" ht="26.25" customHeight="1" x14ac:dyDescent="0.2">
      <c r="A744" s="29">
        <v>44723.525538252317</v>
      </c>
      <c r="B744" s="26" t="s">
        <v>1399</v>
      </c>
      <c r="C744" s="26" t="s">
        <v>1400</v>
      </c>
      <c r="D744" s="26" t="s">
        <v>3200</v>
      </c>
      <c r="E744" s="26" t="s">
        <v>87</v>
      </c>
      <c r="F744" s="26">
        <v>1013279959</v>
      </c>
      <c r="G744" s="26" t="s">
        <v>331</v>
      </c>
      <c r="H744" s="26" t="s">
        <v>752</v>
      </c>
      <c r="I744" s="26" t="s">
        <v>642</v>
      </c>
      <c r="J744" s="28"/>
      <c r="K744" s="28" t="s">
        <v>92</v>
      </c>
      <c r="L744" s="26" t="s">
        <v>3201</v>
      </c>
      <c r="M744" s="28" t="s">
        <v>93</v>
      </c>
      <c r="N744" s="28"/>
      <c r="O744" s="30"/>
      <c r="P744" s="26" t="s">
        <v>104</v>
      </c>
      <c r="Q744" s="30"/>
      <c r="R744" s="28"/>
      <c r="S744" s="28"/>
      <c r="T744" s="28"/>
      <c r="U744" s="28">
        <v>5</v>
      </c>
      <c r="V744" s="28" t="s">
        <v>93</v>
      </c>
      <c r="W744" s="28"/>
      <c r="X744" s="28" t="s">
        <v>95</v>
      </c>
      <c r="Y744" s="31"/>
      <c r="Z744" s="28" t="s">
        <v>91</v>
      </c>
      <c r="AA744" s="28"/>
      <c r="AB744" s="28" t="s">
        <v>93</v>
      </c>
      <c r="AC744" s="28"/>
      <c r="AD744" s="28"/>
      <c r="AE744" s="28" t="s">
        <v>93</v>
      </c>
      <c r="AF744" s="28"/>
      <c r="AG744" s="31"/>
      <c r="AH744" s="28"/>
      <c r="AI744" s="28" t="s">
        <v>92</v>
      </c>
      <c r="AJ744" s="28" t="s">
        <v>1372</v>
      </c>
      <c r="AK744" s="28" t="s">
        <v>1404</v>
      </c>
      <c r="AL744" s="28" t="s">
        <v>91</v>
      </c>
      <c r="AM744" s="30"/>
    </row>
    <row r="745" spans="1:39" ht="26.25" customHeight="1" x14ac:dyDescent="0.2">
      <c r="A745" s="29">
        <v>44723.525731365742</v>
      </c>
      <c r="B745" s="26" t="s">
        <v>3115</v>
      </c>
      <c r="C745" s="26" t="s">
        <v>3116</v>
      </c>
      <c r="D745" s="26" t="s">
        <v>3124</v>
      </c>
      <c r="E745" s="26" t="s">
        <v>99</v>
      </c>
      <c r="F745" s="26">
        <v>1070015207</v>
      </c>
      <c r="G745" s="26" t="s">
        <v>200</v>
      </c>
      <c r="H745" s="26" t="s">
        <v>546</v>
      </c>
      <c r="I745" s="26" t="s">
        <v>3202</v>
      </c>
      <c r="J745" s="28" t="s">
        <v>91</v>
      </c>
      <c r="K745" s="28"/>
      <c r="L745" s="26" t="s">
        <v>3203</v>
      </c>
      <c r="M745" s="28" t="s">
        <v>93</v>
      </c>
      <c r="N745" s="28"/>
      <c r="O745" s="30"/>
      <c r="P745" s="26" t="s">
        <v>620</v>
      </c>
      <c r="Q745" s="30"/>
      <c r="R745" s="28"/>
      <c r="S745" s="28">
        <v>3</v>
      </c>
      <c r="T745" s="28"/>
      <c r="U745" s="28"/>
      <c r="V745" s="28" t="s">
        <v>93</v>
      </c>
      <c r="W745" s="28"/>
      <c r="X745" s="28" t="s">
        <v>113</v>
      </c>
      <c r="Y745" s="31"/>
      <c r="Z745" s="28" t="s">
        <v>91</v>
      </c>
      <c r="AA745" s="28"/>
      <c r="AB745" s="28" t="s">
        <v>93</v>
      </c>
      <c r="AC745" s="28"/>
      <c r="AD745" s="28"/>
      <c r="AE745" s="28" t="s">
        <v>93</v>
      </c>
      <c r="AF745" s="28"/>
      <c r="AG745" s="31"/>
      <c r="AH745" s="28"/>
      <c r="AI745" s="28" t="s">
        <v>92</v>
      </c>
      <c r="AJ745" s="28" t="s">
        <v>204</v>
      </c>
      <c r="AK745" s="28" t="s">
        <v>166</v>
      </c>
      <c r="AL745" s="28" t="s">
        <v>91</v>
      </c>
      <c r="AM745" s="30"/>
    </row>
    <row r="746" spans="1:39" ht="26.25" customHeight="1" x14ac:dyDescent="0.2">
      <c r="A746" s="29">
        <v>44723.52650043981</v>
      </c>
      <c r="B746" s="26" t="s">
        <v>3204</v>
      </c>
      <c r="C746" s="26" t="s">
        <v>3205</v>
      </c>
      <c r="D746" s="26" t="s">
        <v>3206</v>
      </c>
      <c r="E746" s="26" t="s">
        <v>99</v>
      </c>
      <c r="F746" s="26">
        <v>1070018813</v>
      </c>
      <c r="G746" s="26" t="s">
        <v>351</v>
      </c>
      <c r="H746" s="26" t="s">
        <v>757</v>
      </c>
      <c r="I746" s="26" t="s">
        <v>3207</v>
      </c>
      <c r="J746" s="28" t="s">
        <v>91</v>
      </c>
      <c r="K746" s="28"/>
      <c r="L746" s="26" t="s">
        <v>92</v>
      </c>
      <c r="M746" s="28" t="s">
        <v>93</v>
      </c>
      <c r="N746" s="28"/>
      <c r="O746" s="30"/>
      <c r="P746" s="26" t="s">
        <v>104</v>
      </c>
      <c r="Q746" s="30"/>
      <c r="R746" s="28"/>
      <c r="S746" s="28"/>
      <c r="T746" s="28"/>
      <c r="U746" s="28">
        <v>5</v>
      </c>
      <c r="V746" s="28" t="s">
        <v>93</v>
      </c>
      <c r="W746" s="28"/>
      <c r="X746" s="28" t="s">
        <v>95</v>
      </c>
      <c r="Y746" s="31"/>
      <c r="Z746" s="28" t="s">
        <v>91</v>
      </c>
      <c r="AA746" s="28"/>
      <c r="AB746" s="28" t="s">
        <v>93</v>
      </c>
      <c r="AC746" s="28"/>
      <c r="AD746" s="28"/>
      <c r="AE746" s="28" t="s">
        <v>93</v>
      </c>
      <c r="AF746" s="28"/>
      <c r="AG746" s="31"/>
      <c r="AH746" s="28" t="s">
        <v>91</v>
      </c>
      <c r="AI746" s="28"/>
      <c r="AJ746" s="31"/>
      <c r="AK746" s="31"/>
      <c r="AL746" s="28" t="s">
        <v>91</v>
      </c>
      <c r="AM746" s="30"/>
    </row>
    <row r="747" spans="1:39" ht="26.25" customHeight="1" x14ac:dyDescent="0.2">
      <c r="A747" s="29">
        <v>44723.53152005787</v>
      </c>
      <c r="B747" s="26" t="s">
        <v>3115</v>
      </c>
      <c r="C747" s="26" t="s">
        <v>3116</v>
      </c>
      <c r="D747" s="26" t="s">
        <v>3124</v>
      </c>
      <c r="E747" s="26" t="s">
        <v>99</v>
      </c>
      <c r="F747" s="26">
        <v>1070015207</v>
      </c>
      <c r="G747" s="26" t="s">
        <v>351</v>
      </c>
      <c r="H747" s="26" t="s">
        <v>417</v>
      </c>
      <c r="I747" s="26" t="s">
        <v>1631</v>
      </c>
      <c r="J747" s="28" t="s">
        <v>91</v>
      </c>
      <c r="K747" s="28"/>
      <c r="L747" s="26" t="s">
        <v>92</v>
      </c>
      <c r="M747" s="28" t="s">
        <v>93</v>
      </c>
      <c r="N747" s="28"/>
      <c r="O747" s="30"/>
      <c r="P747" s="26" t="s">
        <v>94</v>
      </c>
      <c r="Q747" s="30"/>
      <c r="R747" s="28"/>
      <c r="S747" s="28"/>
      <c r="T747" s="28"/>
      <c r="U747" s="28">
        <v>5</v>
      </c>
      <c r="V747" s="28" t="s">
        <v>93</v>
      </c>
      <c r="W747" s="28"/>
      <c r="X747" s="28" t="s">
        <v>95</v>
      </c>
      <c r="Y747" s="31"/>
      <c r="Z747" s="28" t="s">
        <v>91</v>
      </c>
      <c r="AA747" s="28"/>
      <c r="AB747" s="28" t="s">
        <v>93</v>
      </c>
      <c r="AC747" s="28"/>
      <c r="AD747" s="28"/>
      <c r="AE747" s="28" t="s">
        <v>93</v>
      </c>
      <c r="AF747" s="28"/>
      <c r="AG747" s="31"/>
      <c r="AH747" s="28" t="s">
        <v>91</v>
      </c>
      <c r="AI747" s="28"/>
      <c r="AJ747" s="31"/>
      <c r="AK747" s="31"/>
      <c r="AL747" s="28" t="s">
        <v>91</v>
      </c>
      <c r="AM747" s="30"/>
    </row>
    <row r="748" spans="1:39" ht="26.25" customHeight="1" x14ac:dyDescent="0.2">
      <c r="A748" s="29">
        <v>44723.532757048612</v>
      </c>
      <c r="B748" s="26" t="s">
        <v>3139</v>
      </c>
      <c r="C748" s="26" t="s">
        <v>3140</v>
      </c>
      <c r="D748" s="26" t="s">
        <v>3141</v>
      </c>
      <c r="E748" s="26" t="s">
        <v>99</v>
      </c>
      <c r="F748" s="26">
        <v>1070016820</v>
      </c>
      <c r="G748" s="26" t="s">
        <v>369</v>
      </c>
      <c r="H748" s="26" t="s">
        <v>761</v>
      </c>
      <c r="I748" s="26" t="s">
        <v>1978</v>
      </c>
      <c r="J748" s="28" t="s">
        <v>91</v>
      </c>
      <c r="K748" s="28"/>
      <c r="L748" s="26" t="s">
        <v>149</v>
      </c>
      <c r="M748" s="28" t="s">
        <v>93</v>
      </c>
      <c r="N748" s="28"/>
      <c r="O748" s="30"/>
      <c r="P748" s="26" t="s">
        <v>94</v>
      </c>
      <c r="Q748" s="30"/>
      <c r="R748" s="28"/>
      <c r="S748" s="28"/>
      <c r="T748" s="28"/>
      <c r="U748" s="28">
        <v>5</v>
      </c>
      <c r="V748" s="28" t="s">
        <v>93</v>
      </c>
      <c r="W748" s="28"/>
      <c r="X748" s="28" t="s">
        <v>95</v>
      </c>
      <c r="Y748" s="31"/>
      <c r="Z748" s="28" t="s">
        <v>91</v>
      </c>
      <c r="AA748" s="28"/>
      <c r="AB748" s="28" t="s">
        <v>93</v>
      </c>
      <c r="AC748" s="28"/>
      <c r="AD748" s="28"/>
      <c r="AE748" s="28" t="s">
        <v>93</v>
      </c>
      <c r="AF748" s="28"/>
      <c r="AG748" s="31"/>
      <c r="AH748" s="28"/>
      <c r="AI748" s="28" t="s">
        <v>92</v>
      </c>
      <c r="AJ748" s="28" t="s">
        <v>157</v>
      </c>
      <c r="AK748" s="28" t="s">
        <v>3208</v>
      </c>
      <c r="AL748" s="28" t="s">
        <v>91</v>
      </c>
      <c r="AM748" s="30"/>
    </row>
    <row r="749" spans="1:39" ht="26.25" customHeight="1" x14ac:dyDescent="0.2">
      <c r="A749" s="29">
        <v>44723.53595208333</v>
      </c>
      <c r="B749" s="26" t="s">
        <v>1765</v>
      </c>
      <c r="C749" s="26" t="s">
        <v>3209</v>
      </c>
      <c r="D749" s="26" t="s">
        <v>3210</v>
      </c>
      <c r="E749" s="26" t="s">
        <v>87</v>
      </c>
      <c r="F749" s="26">
        <v>1028407157</v>
      </c>
      <c r="G749" s="26" t="s">
        <v>423</v>
      </c>
      <c r="H749" s="26" t="s">
        <v>3211</v>
      </c>
      <c r="I749" s="26" t="s">
        <v>3212</v>
      </c>
      <c r="J749" s="28" t="s">
        <v>91</v>
      </c>
      <c r="K749" s="28"/>
      <c r="L749" s="26" t="s">
        <v>149</v>
      </c>
      <c r="M749" s="28" t="s">
        <v>93</v>
      </c>
      <c r="N749" s="28"/>
      <c r="O749" s="30"/>
      <c r="P749" s="26" t="s">
        <v>104</v>
      </c>
      <c r="Q749" s="30"/>
      <c r="R749" s="28"/>
      <c r="S749" s="28"/>
      <c r="T749" s="28"/>
      <c r="U749" s="28">
        <v>5</v>
      </c>
      <c r="V749" s="28" t="s">
        <v>93</v>
      </c>
      <c r="W749" s="28"/>
      <c r="X749" s="28" t="s">
        <v>95</v>
      </c>
      <c r="Y749" s="31"/>
      <c r="Z749" s="28" t="s">
        <v>91</v>
      </c>
      <c r="AA749" s="28"/>
      <c r="AB749" s="28" t="s">
        <v>93</v>
      </c>
      <c r="AC749" s="28"/>
      <c r="AD749" s="28"/>
      <c r="AE749" s="28" t="s">
        <v>93</v>
      </c>
      <c r="AF749" s="28"/>
      <c r="AG749" s="31"/>
      <c r="AH749" s="28" t="s">
        <v>91</v>
      </c>
      <c r="AI749" s="28"/>
      <c r="AJ749" s="31"/>
      <c r="AK749" s="31"/>
      <c r="AL749" s="28" t="s">
        <v>91</v>
      </c>
      <c r="AM749" s="30"/>
    </row>
    <row r="750" spans="1:39" ht="26.25" customHeight="1" x14ac:dyDescent="0.2">
      <c r="A750" s="29">
        <v>44723.539804456013</v>
      </c>
      <c r="B750" s="26" t="s">
        <v>3213</v>
      </c>
      <c r="C750" s="26" t="s">
        <v>3214</v>
      </c>
      <c r="D750" s="26" t="s">
        <v>1133</v>
      </c>
      <c r="E750" s="26" t="s">
        <v>99</v>
      </c>
      <c r="F750" s="26">
        <v>1105781977</v>
      </c>
      <c r="G750" s="26" t="s">
        <v>351</v>
      </c>
      <c r="H750" s="26" t="s">
        <v>89</v>
      </c>
      <c r="I750" s="26" t="s">
        <v>3215</v>
      </c>
      <c r="J750" s="28" t="s">
        <v>91</v>
      </c>
      <c r="K750" s="28"/>
      <c r="L750" s="26" t="s">
        <v>242</v>
      </c>
      <c r="M750" s="28" t="s">
        <v>93</v>
      </c>
      <c r="N750" s="28"/>
      <c r="O750" s="30"/>
      <c r="P750" s="26" t="s">
        <v>94</v>
      </c>
      <c r="Q750" s="30"/>
      <c r="R750" s="28"/>
      <c r="S750" s="28"/>
      <c r="T750" s="28"/>
      <c r="U750" s="28">
        <v>5</v>
      </c>
      <c r="V750" s="28" t="s">
        <v>93</v>
      </c>
      <c r="W750" s="28"/>
      <c r="X750" s="28" t="s">
        <v>95</v>
      </c>
      <c r="Y750" s="31"/>
      <c r="Z750" s="28" t="s">
        <v>91</v>
      </c>
      <c r="AA750" s="28"/>
      <c r="AB750" s="28" t="s">
        <v>93</v>
      </c>
      <c r="AC750" s="28"/>
      <c r="AD750" s="28"/>
      <c r="AE750" s="28" t="s">
        <v>93</v>
      </c>
      <c r="AF750" s="28"/>
      <c r="AG750" s="31"/>
      <c r="AH750" s="28" t="s">
        <v>91</v>
      </c>
      <c r="AI750" s="28"/>
      <c r="AJ750" s="31"/>
      <c r="AK750" s="31"/>
      <c r="AL750" s="28" t="s">
        <v>91</v>
      </c>
      <c r="AM750" s="30"/>
    </row>
    <row r="751" spans="1:39" ht="26.25" customHeight="1" x14ac:dyDescent="0.2">
      <c r="A751" s="29">
        <v>44723.547245648151</v>
      </c>
      <c r="B751" s="26" t="s">
        <v>3216</v>
      </c>
      <c r="C751" s="26" t="s">
        <v>3217</v>
      </c>
      <c r="D751" s="26" t="s">
        <v>3218</v>
      </c>
      <c r="E751" s="26" t="s">
        <v>99</v>
      </c>
      <c r="F751" s="26">
        <v>1014885198</v>
      </c>
      <c r="G751" s="26" t="s">
        <v>100</v>
      </c>
      <c r="H751" s="26" t="s">
        <v>565</v>
      </c>
      <c r="I751" s="26" t="s">
        <v>102</v>
      </c>
      <c r="J751" s="28" t="s">
        <v>91</v>
      </c>
      <c r="K751" s="28"/>
      <c r="L751" s="26" t="s">
        <v>149</v>
      </c>
      <c r="M751" s="28" t="s">
        <v>93</v>
      </c>
      <c r="N751" s="28"/>
      <c r="O751" s="30"/>
      <c r="P751" s="26" t="s">
        <v>104</v>
      </c>
      <c r="Q751" s="30"/>
      <c r="R751" s="28"/>
      <c r="S751" s="28"/>
      <c r="T751" s="28"/>
      <c r="U751" s="28">
        <v>5</v>
      </c>
      <c r="V751" s="28" t="s">
        <v>93</v>
      </c>
      <c r="W751" s="28"/>
      <c r="X751" s="28" t="s">
        <v>95</v>
      </c>
      <c r="Y751" s="31"/>
      <c r="Z751" s="28" t="s">
        <v>91</v>
      </c>
      <c r="AA751" s="28"/>
      <c r="AB751" s="28" t="s">
        <v>93</v>
      </c>
      <c r="AC751" s="28"/>
      <c r="AD751" s="28"/>
      <c r="AE751" s="28" t="s">
        <v>93</v>
      </c>
      <c r="AF751" s="28"/>
      <c r="AG751" s="31"/>
      <c r="AH751" s="28"/>
      <c r="AI751" s="28" t="s">
        <v>92</v>
      </c>
      <c r="AJ751" s="28" t="s">
        <v>675</v>
      </c>
      <c r="AK751" s="28" t="s">
        <v>115</v>
      </c>
      <c r="AL751" s="28" t="s">
        <v>91</v>
      </c>
      <c r="AM751" s="30"/>
    </row>
    <row r="752" spans="1:39" ht="26.25" customHeight="1" x14ac:dyDescent="0.2">
      <c r="A752" s="29">
        <v>44723.54758648148</v>
      </c>
      <c r="B752" s="26" t="s">
        <v>3219</v>
      </c>
      <c r="C752" s="26" t="s">
        <v>3220</v>
      </c>
      <c r="D752" s="26" t="s">
        <v>3221</v>
      </c>
      <c r="E752" s="26" t="s">
        <v>87</v>
      </c>
      <c r="F752" s="26">
        <v>1070019041</v>
      </c>
      <c r="G752" s="26" t="s">
        <v>351</v>
      </c>
      <c r="H752" s="26" t="s">
        <v>3222</v>
      </c>
      <c r="I752" s="26" t="s">
        <v>3223</v>
      </c>
      <c r="J752" s="28"/>
      <c r="K752" s="28" t="s">
        <v>92</v>
      </c>
      <c r="L752" s="26" t="s">
        <v>3224</v>
      </c>
      <c r="M752" s="28"/>
      <c r="N752" s="28" t="s">
        <v>92</v>
      </c>
      <c r="O752" s="26" t="s">
        <v>3225</v>
      </c>
      <c r="P752" s="26" t="s">
        <v>123</v>
      </c>
      <c r="Q752" s="30"/>
      <c r="R752" s="28"/>
      <c r="S752" s="28"/>
      <c r="T752" s="28"/>
      <c r="U752" s="28">
        <v>5</v>
      </c>
      <c r="V752" s="28" t="s">
        <v>93</v>
      </c>
      <c r="W752" s="28"/>
      <c r="X752" s="28" t="s">
        <v>95</v>
      </c>
      <c r="Y752" s="31"/>
      <c r="Z752" s="28" t="s">
        <v>91</v>
      </c>
      <c r="AA752" s="28"/>
      <c r="AB752" s="28"/>
      <c r="AC752" s="28"/>
      <c r="AD752" s="28" t="s">
        <v>83</v>
      </c>
      <c r="AE752" s="28" t="s">
        <v>93</v>
      </c>
      <c r="AF752" s="28"/>
      <c r="AG752" s="31"/>
      <c r="AH752" s="28" t="s">
        <v>91</v>
      </c>
      <c r="AI752" s="28"/>
      <c r="AJ752" s="31"/>
      <c r="AK752" s="31"/>
      <c r="AL752" s="28" t="s">
        <v>91</v>
      </c>
      <c r="AM752" s="30"/>
    </row>
    <row r="753" spans="1:39" ht="26.25" customHeight="1" x14ac:dyDescent="0.2">
      <c r="A753" s="29">
        <v>44723.547712881948</v>
      </c>
      <c r="B753" s="26" t="s">
        <v>3226</v>
      </c>
      <c r="C753" s="26" t="s">
        <v>3227</v>
      </c>
      <c r="D753" s="26" t="s">
        <v>3228</v>
      </c>
      <c r="E753" s="26" t="s">
        <v>87</v>
      </c>
      <c r="F753" s="26">
        <v>1019904904</v>
      </c>
      <c r="G753" s="26" t="s">
        <v>351</v>
      </c>
      <c r="H753" s="26" t="s">
        <v>715</v>
      </c>
      <c r="I753" s="26" t="s">
        <v>2974</v>
      </c>
      <c r="J753" s="28" t="s">
        <v>91</v>
      </c>
      <c r="K753" s="28"/>
      <c r="L753" s="26" t="s">
        <v>92</v>
      </c>
      <c r="M753" s="28" t="s">
        <v>93</v>
      </c>
      <c r="N753" s="28"/>
      <c r="O753" s="30"/>
      <c r="P753" s="26" t="s">
        <v>3229</v>
      </c>
      <c r="Q753" s="30"/>
      <c r="R753" s="28"/>
      <c r="S753" s="28"/>
      <c r="T753" s="28"/>
      <c r="U753" s="28">
        <v>5</v>
      </c>
      <c r="V753" s="28" t="s">
        <v>93</v>
      </c>
      <c r="W753" s="28"/>
      <c r="X753" s="28" t="s">
        <v>95</v>
      </c>
      <c r="Y753" s="31"/>
      <c r="Z753" s="28" t="s">
        <v>91</v>
      </c>
      <c r="AA753" s="28"/>
      <c r="AB753" s="28" t="s">
        <v>93</v>
      </c>
      <c r="AC753" s="28"/>
      <c r="AD753" s="28"/>
      <c r="AE753" s="28" t="s">
        <v>93</v>
      </c>
      <c r="AF753" s="28"/>
      <c r="AG753" s="31"/>
      <c r="AH753" s="28" t="s">
        <v>91</v>
      </c>
      <c r="AI753" s="28"/>
      <c r="AJ753" s="31"/>
      <c r="AK753" s="31"/>
      <c r="AL753" s="28" t="s">
        <v>91</v>
      </c>
      <c r="AM753" s="30"/>
    </row>
    <row r="754" spans="1:39" ht="26.25" customHeight="1" x14ac:dyDescent="0.2">
      <c r="A754" s="29">
        <v>44723.547937962961</v>
      </c>
      <c r="B754" s="26" t="s">
        <v>3230</v>
      </c>
      <c r="C754" s="26" t="s">
        <v>3231</v>
      </c>
      <c r="D754" s="26" t="s">
        <v>3232</v>
      </c>
      <c r="E754" s="26" t="s">
        <v>99</v>
      </c>
      <c r="F754" s="26">
        <v>1112051234</v>
      </c>
      <c r="G754" s="26" t="s">
        <v>396</v>
      </c>
      <c r="H754" s="26" t="s">
        <v>3233</v>
      </c>
      <c r="I754" s="26" t="s">
        <v>3234</v>
      </c>
      <c r="J754" s="28" t="s">
        <v>91</v>
      </c>
      <c r="K754" s="28"/>
      <c r="L754" s="26" t="s">
        <v>3235</v>
      </c>
      <c r="M754" s="28" t="s">
        <v>93</v>
      </c>
      <c r="N754" s="28"/>
      <c r="O754" s="30"/>
      <c r="P754" s="26" t="s">
        <v>104</v>
      </c>
      <c r="Q754" s="30"/>
      <c r="R754" s="28"/>
      <c r="S754" s="28"/>
      <c r="T754" s="28"/>
      <c r="U754" s="28">
        <v>5</v>
      </c>
      <c r="V754" s="28" t="s">
        <v>93</v>
      </c>
      <c r="W754" s="28"/>
      <c r="X754" s="28" t="s">
        <v>95</v>
      </c>
      <c r="Y754" s="31"/>
      <c r="Z754" s="28" t="s">
        <v>91</v>
      </c>
      <c r="AA754" s="28"/>
      <c r="AB754" s="28" t="s">
        <v>93</v>
      </c>
      <c r="AC754" s="28"/>
      <c r="AD754" s="28"/>
      <c r="AE754" s="28" t="s">
        <v>93</v>
      </c>
      <c r="AF754" s="28"/>
      <c r="AG754" s="31"/>
      <c r="AH754" s="28" t="s">
        <v>91</v>
      </c>
      <c r="AI754" s="28"/>
      <c r="AJ754" s="31"/>
      <c r="AK754" s="31"/>
      <c r="AL754" s="28" t="s">
        <v>91</v>
      </c>
      <c r="AM754" s="30"/>
    </row>
    <row r="755" spans="1:39" ht="26.25" customHeight="1" x14ac:dyDescent="0.2">
      <c r="A755" s="29">
        <v>44723.552431863427</v>
      </c>
      <c r="B755" s="26" t="s">
        <v>3236</v>
      </c>
      <c r="C755" s="26" t="s">
        <v>3237</v>
      </c>
      <c r="D755" s="26" t="s">
        <v>2694</v>
      </c>
      <c r="E755" s="26" t="s">
        <v>99</v>
      </c>
      <c r="F755" s="26">
        <v>1028493795</v>
      </c>
      <c r="G755" s="26" t="s">
        <v>108</v>
      </c>
      <c r="H755" s="26" t="s">
        <v>89</v>
      </c>
      <c r="I755" s="26" t="s">
        <v>3238</v>
      </c>
      <c r="J755" s="28" t="s">
        <v>91</v>
      </c>
      <c r="K755" s="28"/>
      <c r="L755" s="26" t="s">
        <v>92</v>
      </c>
      <c r="M755" s="28" t="s">
        <v>93</v>
      </c>
      <c r="N755" s="28"/>
      <c r="O755" s="30"/>
      <c r="P755" s="26" t="s">
        <v>823</v>
      </c>
      <c r="Q755" s="30"/>
      <c r="R755" s="28"/>
      <c r="S755" s="28"/>
      <c r="T755" s="28">
        <v>4</v>
      </c>
      <c r="U755" s="28"/>
      <c r="V755" s="28" t="s">
        <v>93</v>
      </c>
      <c r="W755" s="28"/>
      <c r="X755" s="28" t="s">
        <v>95</v>
      </c>
      <c r="Y755" s="31"/>
      <c r="Z755" s="28" t="s">
        <v>91</v>
      </c>
      <c r="AA755" s="28"/>
      <c r="AB755" s="28" t="s">
        <v>93</v>
      </c>
      <c r="AC755" s="28"/>
      <c r="AD755" s="28"/>
      <c r="AE755" s="28" t="s">
        <v>93</v>
      </c>
      <c r="AF755" s="28"/>
      <c r="AG755" s="31"/>
      <c r="AH755" s="28" t="s">
        <v>91</v>
      </c>
      <c r="AI755" s="28"/>
      <c r="AJ755" s="31"/>
      <c r="AK755" s="31"/>
      <c r="AL755" s="28" t="s">
        <v>91</v>
      </c>
      <c r="AM755" s="30"/>
    </row>
    <row r="756" spans="1:39" ht="26.25" customHeight="1" x14ac:dyDescent="0.2">
      <c r="A756" s="29">
        <v>44723.560098136571</v>
      </c>
      <c r="B756" s="26" t="s">
        <v>3239</v>
      </c>
      <c r="C756" s="26" t="s">
        <v>3240</v>
      </c>
      <c r="D756" s="26" t="s">
        <v>2178</v>
      </c>
      <c r="E756" s="26" t="s">
        <v>99</v>
      </c>
      <c r="F756" s="26">
        <v>1028441687</v>
      </c>
      <c r="G756" s="26" t="s">
        <v>100</v>
      </c>
      <c r="H756" s="26" t="s">
        <v>1125</v>
      </c>
      <c r="I756" s="26" t="s">
        <v>3241</v>
      </c>
      <c r="J756" s="28" t="s">
        <v>91</v>
      </c>
      <c r="K756" s="28"/>
      <c r="L756" s="26" t="s">
        <v>3242</v>
      </c>
      <c r="M756" s="28" t="s">
        <v>93</v>
      </c>
      <c r="N756" s="28"/>
      <c r="O756" s="30"/>
      <c r="P756" s="26" t="s">
        <v>123</v>
      </c>
      <c r="Q756" s="30"/>
      <c r="R756" s="28"/>
      <c r="S756" s="28"/>
      <c r="T756" s="28"/>
      <c r="U756" s="28">
        <v>5</v>
      </c>
      <c r="V756" s="28" t="s">
        <v>93</v>
      </c>
      <c r="W756" s="28"/>
      <c r="X756" s="28" t="s">
        <v>95</v>
      </c>
      <c r="Y756" s="31"/>
      <c r="Z756" s="28"/>
      <c r="AA756" s="28" t="s">
        <v>92</v>
      </c>
      <c r="AB756" s="28" t="s">
        <v>93</v>
      </c>
      <c r="AC756" s="28"/>
      <c r="AD756" s="28"/>
      <c r="AE756" s="28" t="s">
        <v>93</v>
      </c>
      <c r="AF756" s="28"/>
      <c r="AG756" s="31"/>
      <c r="AH756" s="28" t="s">
        <v>91</v>
      </c>
      <c r="AI756" s="28"/>
      <c r="AJ756" s="31"/>
      <c r="AK756" s="31"/>
      <c r="AL756" s="28" t="s">
        <v>91</v>
      </c>
      <c r="AM756" s="30"/>
    </row>
    <row r="757" spans="1:39" ht="26.25" customHeight="1" x14ac:dyDescent="0.2">
      <c r="A757" s="29">
        <v>44723.573284432874</v>
      </c>
      <c r="B757" s="26" t="s">
        <v>3243</v>
      </c>
      <c r="C757" s="26" t="s">
        <v>3244</v>
      </c>
      <c r="D757" s="26" t="s">
        <v>126</v>
      </c>
      <c r="E757" s="26" t="s">
        <v>99</v>
      </c>
      <c r="F757" s="26">
        <v>1023167359</v>
      </c>
      <c r="G757" s="26" t="s">
        <v>173</v>
      </c>
      <c r="H757" s="26" t="s">
        <v>3245</v>
      </c>
      <c r="I757" s="26" t="s">
        <v>3246</v>
      </c>
      <c r="J757" s="28" t="s">
        <v>91</v>
      </c>
      <c r="K757" s="28"/>
      <c r="L757" s="26" t="s">
        <v>3247</v>
      </c>
      <c r="M757" s="28"/>
      <c r="N757" s="28" t="s">
        <v>92</v>
      </c>
      <c r="O757" s="26" t="s">
        <v>3248</v>
      </c>
      <c r="P757" s="26" t="s">
        <v>203</v>
      </c>
      <c r="Q757" s="30"/>
      <c r="R757" s="28"/>
      <c r="S757" s="28"/>
      <c r="T757" s="28"/>
      <c r="U757" s="28">
        <v>5</v>
      </c>
      <c r="V757" s="28"/>
      <c r="W757" s="28" t="s">
        <v>92</v>
      </c>
      <c r="X757" s="28" t="s">
        <v>95</v>
      </c>
      <c r="Y757" s="31"/>
      <c r="Z757" s="28" t="s">
        <v>91</v>
      </c>
      <c r="AA757" s="28"/>
      <c r="AB757" s="28"/>
      <c r="AC757" s="28"/>
      <c r="AD757" s="28" t="s">
        <v>83</v>
      </c>
      <c r="AE757" s="28"/>
      <c r="AF757" s="28" t="s">
        <v>92</v>
      </c>
      <c r="AG757" s="28" t="s">
        <v>3249</v>
      </c>
      <c r="AH757" s="28"/>
      <c r="AI757" s="28" t="s">
        <v>92</v>
      </c>
      <c r="AJ757" s="28" t="s">
        <v>165</v>
      </c>
      <c r="AK757" s="28" t="s">
        <v>166</v>
      </c>
      <c r="AL757" s="28" t="s">
        <v>91</v>
      </c>
      <c r="AM757" s="30"/>
    </row>
    <row r="758" spans="1:39" ht="26.25" customHeight="1" x14ac:dyDescent="0.2">
      <c r="A758" s="29">
        <v>44723.576427372682</v>
      </c>
      <c r="B758" s="26" t="s">
        <v>3250</v>
      </c>
      <c r="C758" s="26" t="s">
        <v>3251</v>
      </c>
      <c r="D758" s="26" t="s">
        <v>2178</v>
      </c>
      <c r="E758" s="26" t="s">
        <v>99</v>
      </c>
      <c r="F758" s="26">
        <v>1027290403</v>
      </c>
      <c r="G758" s="26" t="s">
        <v>351</v>
      </c>
      <c r="H758" s="26" t="s">
        <v>417</v>
      </c>
      <c r="I758" s="26" t="s">
        <v>3252</v>
      </c>
      <c r="J758" s="28" t="s">
        <v>91</v>
      </c>
      <c r="K758" s="28"/>
      <c r="L758" s="26" t="s">
        <v>92</v>
      </c>
      <c r="M758" s="28" t="s">
        <v>93</v>
      </c>
      <c r="N758" s="28"/>
      <c r="O758" s="30"/>
      <c r="P758" s="26" t="s">
        <v>104</v>
      </c>
      <c r="Q758" s="30"/>
      <c r="R758" s="28"/>
      <c r="S758" s="28"/>
      <c r="T758" s="28"/>
      <c r="U758" s="28">
        <v>5</v>
      </c>
      <c r="V758" s="28" t="s">
        <v>93</v>
      </c>
      <c r="W758" s="28"/>
      <c r="X758" s="28" t="s">
        <v>95</v>
      </c>
      <c r="Y758" s="31"/>
      <c r="Z758" s="28" t="s">
        <v>91</v>
      </c>
      <c r="AA758" s="28"/>
      <c r="AB758" s="28" t="s">
        <v>93</v>
      </c>
      <c r="AC758" s="28"/>
      <c r="AD758" s="28"/>
      <c r="AE758" s="28" t="s">
        <v>93</v>
      </c>
      <c r="AF758" s="28"/>
      <c r="AG758" s="31"/>
      <c r="AH758" s="28" t="s">
        <v>91</v>
      </c>
      <c r="AI758" s="28"/>
      <c r="AJ758" s="31"/>
      <c r="AK758" s="31"/>
      <c r="AL758" s="28" t="s">
        <v>91</v>
      </c>
      <c r="AM758" s="30"/>
    </row>
    <row r="759" spans="1:39" ht="26.25" customHeight="1" x14ac:dyDescent="0.2">
      <c r="A759" s="29">
        <v>44723.579503402776</v>
      </c>
      <c r="B759" s="26" t="s">
        <v>3253</v>
      </c>
      <c r="C759" s="26" t="s">
        <v>3254</v>
      </c>
      <c r="D759" s="26" t="s">
        <v>3255</v>
      </c>
      <c r="E759" s="26" t="s">
        <v>99</v>
      </c>
      <c r="F759" s="26">
        <v>1070017719</v>
      </c>
      <c r="G759" s="26" t="s">
        <v>351</v>
      </c>
      <c r="H759" s="26" t="s">
        <v>3256</v>
      </c>
      <c r="I759" s="26" t="s">
        <v>3257</v>
      </c>
      <c r="J759" s="28" t="s">
        <v>91</v>
      </c>
      <c r="K759" s="28"/>
      <c r="L759" s="26" t="s">
        <v>103</v>
      </c>
      <c r="M759" s="28" t="s">
        <v>93</v>
      </c>
      <c r="N759" s="28"/>
      <c r="O759" s="30"/>
      <c r="P759" s="26" t="s">
        <v>123</v>
      </c>
      <c r="Q759" s="30"/>
      <c r="R759" s="28"/>
      <c r="S759" s="28"/>
      <c r="T759" s="28"/>
      <c r="U759" s="28">
        <v>5</v>
      </c>
      <c r="V759" s="28" t="s">
        <v>93</v>
      </c>
      <c r="W759" s="28"/>
      <c r="X759" s="28" t="s">
        <v>95</v>
      </c>
      <c r="Y759" s="31"/>
      <c r="Z759" s="28" t="s">
        <v>91</v>
      </c>
      <c r="AA759" s="28"/>
      <c r="AB759" s="28" t="s">
        <v>93</v>
      </c>
      <c r="AC759" s="28"/>
      <c r="AD759" s="28"/>
      <c r="AE759" s="28" t="s">
        <v>93</v>
      </c>
      <c r="AF759" s="28"/>
      <c r="AG759" s="31"/>
      <c r="AH759" s="28" t="s">
        <v>91</v>
      </c>
      <c r="AI759" s="28"/>
      <c r="AJ759" s="31"/>
      <c r="AK759" s="31"/>
      <c r="AL759" s="28" t="s">
        <v>91</v>
      </c>
      <c r="AM759" s="30"/>
    </row>
    <row r="760" spans="1:39" ht="26.25" customHeight="1" x14ac:dyDescent="0.2">
      <c r="A760" s="29">
        <v>44723.585561400461</v>
      </c>
      <c r="B760" s="26" t="s">
        <v>3258</v>
      </c>
      <c r="C760" s="26" t="s">
        <v>3259</v>
      </c>
      <c r="D760" s="26" t="s">
        <v>3260</v>
      </c>
      <c r="E760" s="26" t="s">
        <v>99</v>
      </c>
      <c r="F760" s="26">
        <v>1014887451</v>
      </c>
      <c r="G760" s="26" t="s">
        <v>351</v>
      </c>
      <c r="H760" s="26" t="s">
        <v>3261</v>
      </c>
      <c r="I760" s="26" t="s">
        <v>3262</v>
      </c>
      <c r="J760" s="28" t="s">
        <v>91</v>
      </c>
      <c r="K760" s="28"/>
      <c r="L760" s="26" t="s">
        <v>3263</v>
      </c>
      <c r="M760" s="28"/>
      <c r="N760" s="28" t="s">
        <v>92</v>
      </c>
      <c r="O760" s="26" t="s">
        <v>3264</v>
      </c>
      <c r="P760" s="26" t="s">
        <v>470</v>
      </c>
      <c r="Q760" s="30"/>
      <c r="R760" s="28"/>
      <c r="S760" s="28"/>
      <c r="T760" s="28">
        <v>4</v>
      </c>
      <c r="U760" s="28"/>
      <c r="V760" s="28" t="s">
        <v>93</v>
      </c>
      <c r="W760" s="28"/>
      <c r="X760" s="28" t="s">
        <v>95</v>
      </c>
      <c r="Y760" s="31"/>
      <c r="Z760" s="28" t="s">
        <v>91</v>
      </c>
      <c r="AA760" s="28"/>
      <c r="AB760" s="28" t="s">
        <v>93</v>
      </c>
      <c r="AC760" s="28"/>
      <c r="AD760" s="28"/>
      <c r="AE760" s="28" t="s">
        <v>93</v>
      </c>
      <c r="AF760" s="28"/>
      <c r="AG760" s="31"/>
      <c r="AH760" s="28" t="s">
        <v>91</v>
      </c>
      <c r="AI760" s="28"/>
      <c r="AJ760" s="31"/>
      <c r="AK760" s="31"/>
      <c r="AL760" s="28" t="s">
        <v>91</v>
      </c>
      <c r="AM760" s="30"/>
    </row>
    <row r="761" spans="1:39" ht="26.25" customHeight="1" x14ac:dyDescent="0.2">
      <c r="A761" s="29">
        <v>44723.586308124999</v>
      </c>
      <c r="B761" s="26" t="s">
        <v>3265</v>
      </c>
      <c r="C761" s="26" t="s">
        <v>759</v>
      </c>
      <c r="D761" s="26" t="s">
        <v>3266</v>
      </c>
      <c r="E761" s="26" t="s">
        <v>99</v>
      </c>
      <c r="F761" s="26">
        <v>1070018489</v>
      </c>
      <c r="G761" s="26" t="s">
        <v>351</v>
      </c>
      <c r="H761" s="26" t="s">
        <v>1573</v>
      </c>
      <c r="I761" s="26" t="s">
        <v>3262</v>
      </c>
      <c r="J761" s="28" t="s">
        <v>91</v>
      </c>
      <c r="K761" s="28"/>
      <c r="L761" s="26" t="s">
        <v>3267</v>
      </c>
      <c r="M761" s="28" t="s">
        <v>93</v>
      </c>
      <c r="N761" s="28"/>
      <c r="O761" s="30"/>
      <c r="P761" s="26" t="s">
        <v>94</v>
      </c>
      <c r="Q761" s="30"/>
      <c r="R761" s="28"/>
      <c r="S761" s="28"/>
      <c r="T761" s="28"/>
      <c r="U761" s="28">
        <v>5</v>
      </c>
      <c r="V761" s="28" t="s">
        <v>93</v>
      </c>
      <c r="W761" s="28"/>
      <c r="X761" s="28" t="s">
        <v>95</v>
      </c>
      <c r="Y761" s="31"/>
      <c r="Z761" s="28" t="s">
        <v>91</v>
      </c>
      <c r="AA761" s="28"/>
      <c r="AB761" s="28" t="s">
        <v>93</v>
      </c>
      <c r="AC761" s="28"/>
      <c r="AD761" s="28"/>
      <c r="AE761" s="28" t="s">
        <v>93</v>
      </c>
      <c r="AF761" s="28"/>
      <c r="AG761" s="31"/>
      <c r="AH761" s="28" t="s">
        <v>91</v>
      </c>
      <c r="AI761" s="28"/>
      <c r="AJ761" s="31"/>
      <c r="AK761" s="31"/>
      <c r="AL761" s="28" t="s">
        <v>91</v>
      </c>
      <c r="AM761" s="30"/>
    </row>
    <row r="762" spans="1:39" ht="26.25" customHeight="1" x14ac:dyDescent="0.2">
      <c r="A762" s="29">
        <v>44723.587999490745</v>
      </c>
      <c r="B762" s="26" t="s">
        <v>3268</v>
      </c>
      <c r="C762" s="26" t="s">
        <v>3269</v>
      </c>
      <c r="D762" s="26" t="s">
        <v>3270</v>
      </c>
      <c r="E762" s="26" t="s">
        <v>99</v>
      </c>
      <c r="F762" s="26">
        <v>1025326781</v>
      </c>
      <c r="G762" s="26" t="s">
        <v>208</v>
      </c>
      <c r="H762" s="26" t="s">
        <v>860</v>
      </c>
      <c r="I762" s="26" t="s">
        <v>3271</v>
      </c>
      <c r="J762" s="28" t="s">
        <v>91</v>
      </c>
      <c r="K762" s="28"/>
      <c r="L762" s="26" t="s">
        <v>242</v>
      </c>
      <c r="M762" s="28" t="s">
        <v>93</v>
      </c>
      <c r="N762" s="28"/>
      <c r="O762" s="30"/>
      <c r="P762" s="26" t="s">
        <v>156</v>
      </c>
      <c r="Q762" s="30"/>
      <c r="R762" s="28"/>
      <c r="S762" s="28"/>
      <c r="T762" s="28"/>
      <c r="U762" s="28">
        <v>5</v>
      </c>
      <c r="V762" s="28" t="s">
        <v>93</v>
      </c>
      <c r="W762" s="28"/>
      <c r="X762" s="28" t="s">
        <v>95</v>
      </c>
      <c r="Y762" s="31"/>
      <c r="Z762" s="28" t="s">
        <v>91</v>
      </c>
      <c r="AA762" s="28"/>
      <c r="AB762" s="28" t="s">
        <v>93</v>
      </c>
      <c r="AC762" s="28"/>
      <c r="AD762" s="28"/>
      <c r="AE762" s="28" t="s">
        <v>93</v>
      </c>
      <c r="AF762" s="28"/>
      <c r="AG762" s="31"/>
      <c r="AH762" s="28" t="s">
        <v>91</v>
      </c>
      <c r="AI762" s="28"/>
      <c r="AJ762" s="31"/>
      <c r="AK762" s="31"/>
      <c r="AL762" s="28" t="s">
        <v>91</v>
      </c>
      <c r="AM762" s="30"/>
    </row>
    <row r="763" spans="1:39" ht="26.25" customHeight="1" x14ac:dyDescent="0.2">
      <c r="A763" s="29">
        <v>44723.596841342587</v>
      </c>
      <c r="B763" s="26" t="s">
        <v>3272</v>
      </c>
      <c r="C763" s="26" t="s">
        <v>3269</v>
      </c>
      <c r="D763" s="26" t="s">
        <v>3270</v>
      </c>
      <c r="E763" s="26" t="s">
        <v>99</v>
      </c>
      <c r="F763" s="26">
        <v>1025326781</v>
      </c>
      <c r="G763" s="26" t="s">
        <v>140</v>
      </c>
      <c r="H763" s="26" t="s">
        <v>1697</v>
      </c>
      <c r="I763" s="26" t="s">
        <v>1556</v>
      </c>
      <c r="J763" s="28" t="s">
        <v>91</v>
      </c>
      <c r="K763" s="28"/>
      <c r="L763" s="26" t="s">
        <v>149</v>
      </c>
      <c r="M763" s="28" t="s">
        <v>93</v>
      </c>
      <c r="N763" s="28"/>
      <c r="O763" s="30"/>
      <c r="P763" s="26" t="s">
        <v>620</v>
      </c>
      <c r="Q763" s="30"/>
      <c r="R763" s="28"/>
      <c r="S763" s="28"/>
      <c r="T763" s="28">
        <v>4</v>
      </c>
      <c r="U763" s="28"/>
      <c r="V763" s="28" t="s">
        <v>93</v>
      </c>
      <c r="W763" s="28"/>
      <c r="X763" s="28" t="s">
        <v>95</v>
      </c>
      <c r="Y763" s="31"/>
      <c r="Z763" s="28" t="s">
        <v>91</v>
      </c>
      <c r="AA763" s="28"/>
      <c r="AB763" s="28"/>
      <c r="AC763" s="28"/>
      <c r="AD763" s="28" t="s">
        <v>83</v>
      </c>
      <c r="AE763" s="28" t="s">
        <v>93</v>
      </c>
      <c r="AF763" s="28"/>
      <c r="AG763" s="31"/>
      <c r="AH763" s="28" t="s">
        <v>91</v>
      </c>
      <c r="AI763" s="28"/>
      <c r="AJ763" s="31"/>
      <c r="AK763" s="31"/>
      <c r="AL763" s="28" t="s">
        <v>91</v>
      </c>
      <c r="AM763" s="30"/>
    </row>
    <row r="764" spans="1:39" ht="26.25" customHeight="1" x14ac:dyDescent="0.2">
      <c r="A764" s="29">
        <v>44723.59868649306</v>
      </c>
      <c r="B764" s="26" t="s">
        <v>3273</v>
      </c>
      <c r="C764" s="26" t="s">
        <v>3274</v>
      </c>
      <c r="D764" s="26" t="s">
        <v>1811</v>
      </c>
      <c r="E764" s="26" t="s">
        <v>87</v>
      </c>
      <c r="F764" s="26">
        <v>1016605052</v>
      </c>
      <c r="G764" s="26" t="s">
        <v>369</v>
      </c>
      <c r="H764" s="26" t="s">
        <v>3275</v>
      </c>
      <c r="I764" s="26" t="s">
        <v>436</v>
      </c>
      <c r="J764" s="28" t="s">
        <v>91</v>
      </c>
      <c r="K764" s="28"/>
      <c r="L764" s="26" t="s">
        <v>3276</v>
      </c>
      <c r="M764" s="28" t="s">
        <v>93</v>
      </c>
      <c r="N764" s="28"/>
      <c r="O764" s="30"/>
      <c r="P764" s="26" t="s">
        <v>123</v>
      </c>
      <c r="Q764" s="30"/>
      <c r="R764" s="28"/>
      <c r="S764" s="28"/>
      <c r="T764" s="28">
        <v>4</v>
      </c>
      <c r="U764" s="28"/>
      <c r="V764" s="28" t="s">
        <v>93</v>
      </c>
      <c r="W764" s="28"/>
      <c r="X764" s="28" t="s">
        <v>95</v>
      </c>
      <c r="Y764" s="31"/>
      <c r="Z764" s="28" t="s">
        <v>91</v>
      </c>
      <c r="AA764" s="28"/>
      <c r="AB764" s="28"/>
      <c r="AC764" s="28"/>
      <c r="AD764" s="28" t="s">
        <v>83</v>
      </c>
      <c r="AE764" s="28" t="s">
        <v>93</v>
      </c>
      <c r="AF764" s="28"/>
      <c r="AG764" s="31"/>
      <c r="AH764" s="28" t="s">
        <v>91</v>
      </c>
      <c r="AI764" s="28"/>
      <c r="AJ764" s="31"/>
      <c r="AK764" s="31"/>
      <c r="AL764" s="28" t="s">
        <v>91</v>
      </c>
      <c r="AM764" s="30"/>
    </row>
    <row r="765" spans="1:39" ht="26.25" customHeight="1" x14ac:dyDescent="0.2">
      <c r="A765" s="29">
        <v>44723.601949340278</v>
      </c>
      <c r="B765" s="26" t="s">
        <v>3273</v>
      </c>
      <c r="C765" s="26" t="s">
        <v>3274</v>
      </c>
      <c r="D765" s="26" t="s">
        <v>1714</v>
      </c>
      <c r="E765" s="26" t="s">
        <v>99</v>
      </c>
      <c r="F765" s="26">
        <v>1026580941</v>
      </c>
      <c r="G765" s="26" t="s">
        <v>351</v>
      </c>
      <c r="H765" s="26" t="s">
        <v>3004</v>
      </c>
      <c r="I765" s="26" t="s">
        <v>2974</v>
      </c>
      <c r="J765" s="28" t="s">
        <v>91</v>
      </c>
      <c r="K765" s="28"/>
      <c r="L765" s="26" t="s">
        <v>3277</v>
      </c>
      <c r="M765" s="28" t="s">
        <v>93</v>
      </c>
      <c r="N765" s="28"/>
      <c r="O765" s="30"/>
      <c r="P765" s="26" t="s">
        <v>104</v>
      </c>
      <c r="Q765" s="30"/>
      <c r="R765" s="28"/>
      <c r="S765" s="28"/>
      <c r="T765" s="28"/>
      <c r="U765" s="28">
        <v>5</v>
      </c>
      <c r="V765" s="28" t="s">
        <v>93</v>
      </c>
      <c r="W765" s="28"/>
      <c r="X765" s="28" t="s">
        <v>95</v>
      </c>
      <c r="Y765" s="31"/>
      <c r="Z765" s="28" t="s">
        <v>91</v>
      </c>
      <c r="AA765" s="28"/>
      <c r="AB765" s="28"/>
      <c r="AC765" s="28"/>
      <c r="AD765" s="28" t="s">
        <v>83</v>
      </c>
      <c r="AE765" s="28" t="s">
        <v>93</v>
      </c>
      <c r="AF765" s="28"/>
      <c r="AG765" s="31"/>
      <c r="AH765" s="28" t="s">
        <v>91</v>
      </c>
      <c r="AI765" s="28"/>
      <c r="AJ765" s="31"/>
      <c r="AK765" s="31"/>
      <c r="AL765" s="28" t="s">
        <v>91</v>
      </c>
      <c r="AM765" s="30"/>
    </row>
    <row r="766" spans="1:39" ht="26.25" customHeight="1" x14ac:dyDescent="0.2">
      <c r="A766" s="29">
        <v>44723.642249236116</v>
      </c>
      <c r="B766" s="26" t="s">
        <v>3278</v>
      </c>
      <c r="C766" s="26" t="s">
        <v>3279</v>
      </c>
      <c r="D766" s="26" t="s">
        <v>3280</v>
      </c>
      <c r="E766" s="26" t="s">
        <v>99</v>
      </c>
      <c r="F766" s="26">
        <v>1076739880</v>
      </c>
      <c r="G766" s="26" t="s">
        <v>208</v>
      </c>
      <c r="H766" s="26" t="s">
        <v>907</v>
      </c>
      <c r="I766" s="26" t="s">
        <v>210</v>
      </c>
      <c r="J766" s="28" t="s">
        <v>91</v>
      </c>
      <c r="K766" s="28"/>
      <c r="L766" s="26" t="s">
        <v>149</v>
      </c>
      <c r="M766" s="28" t="s">
        <v>93</v>
      </c>
      <c r="N766" s="28"/>
      <c r="O766" s="30"/>
      <c r="P766" s="26" t="s">
        <v>104</v>
      </c>
      <c r="Q766" s="30"/>
      <c r="R766" s="28"/>
      <c r="S766" s="28"/>
      <c r="T766" s="28"/>
      <c r="U766" s="28">
        <v>5</v>
      </c>
      <c r="V766" s="28" t="s">
        <v>93</v>
      </c>
      <c r="W766" s="28"/>
      <c r="X766" s="28" t="s">
        <v>95</v>
      </c>
      <c r="Y766" s="31"/>
      <c r="Z766" s="28" t="s">
        <v>91</v>
      </c>
      <c r="AA766" s="28"/>
      <c r="AB766" s="28" t="s">
        <v>93</v>
      </c>
      <c r="AC766" s="28"/>
      <c r="AD766" s="28"/>
      <c r="AE766" s="28" t="s">
        <v>93</v>
      </c>
      <c r="AF766" s="28"/>
      <c r="AG766" s="31"/>
      <c r="AH766" s="28" t="s">
        <v>91</v>
      </c>
      <c r="AI766" s="28"/>
      <c r="AJ766" s="31"/>
      <c r="AK766" s="31"/>
      <c r="AL766" s="28" t="s">
        <v>91</v>
      </c>
      <c r="AM766" s="30"/>
    </row>
    <row r="767" spans="1:39" ht="26.25" customHeight="1" x14ac:dyDescent="0.2">
      <c r="A767" s="29">
        <v>44723.64623831019</v>
      </c>
      <c r="B767" s="26" t="s">
        <v>3281</v>
      </c>
      <c r="C767" s="26" t="s">
        <v>3282</v>
      </c>
      <c r="D767" s="26" t="s">
        <v>1918</v>
      </c>
      <c r="E767" s="26" t="s">
        <v>99</v>
      </c>
      <c r="F767" s="26">
        <v>1070017976</v>
      </c>
      <c r="G767" s="26" t="s">
        <v>351</v>
      </c>
      <c r="H767" s="26" t="s">
        <v>3283</v>
      </c>
      <c r="I767" s="26" t="s">
        <v>445</v>
      </c>
      <c r="J767" s="28" t="s">
        <v>91</v>
      </c>
      <c r="K767" s="28"/>
      <c r="L767" s="26" t="s">
        <v>92</v>
      </c>
      <c r="M767" s="28" t="s">
        <v>93</v>
      </c>
      <c r="N767" s="28"/>
      <c r="O767" s="30"/>
      <c r="P767" s="26" t="s">
        <v>484</v>
      </c>
      <c r="Q767" s="30"/>
      <c r="R767" s="28"/>
      <c r="S767" s="28"/>
      <c r="T767" s="28">
        <v>4</v>
      </c>
      <c r="U767" s="28"/>
      <c r="V767" s="28" t="s">
        <v>93</v>
      </c>
      <c r="W767" s="28"/>
      <c r="X767" s="28" t="s">
        <v>95</v>
      </c>
      <c r="Y767" s="31"/>
      <c r="Z767" s="28" t="s">
        <v>91</v>
      </c>
      <c r="AA767" s="28"/>
      <c r="AB767" s="28"/>
      <c r="AC767" s="28"/>
      <c r="AD767" s="28" t="s">
        <v>83</v>
      </c>
      <c r="AE767" s="28" t="s">
        <v>93</v>
      </c>
      <c r="AF767" s="28"/>
      <c r="AG767" s="31"/>
      <c r="AH767" s="28" t="s">
        <v>91</v>
      </c>
      <c r="AI767" s="28"/>
      <c r="AJ767" s="31"/>
      <c r="AK767" s="31"/>
      <c r="AL767" s="28" t="s">
        <v>91</v>
      </c>
      <c r="AM767" s="30"/>
    </row>
    <row r="768" spans="1:39" ht="26.25" customHeight="1" x14ac:dyDescent="0.2">
      <c r="A768" s="29">
        <v>44723.64650185185</v>
      </c>
      <c r="B768" s="26" t="s">
        <v>3278</v>
      </c>
      <c r="C768" s="26" t="s">
        <v>3284</v>
      </c>
      <c r="D768" s="26" t="s">
        <v>3285</v>
      </c>
      <c r="E768" s="26" t="s">
        <v>99</v>
      </c>
      <c r="F768" s="26">
        <v>1072702916</v>
      </c>
      <c r="G768" s="26" t="s">
        <v>153</v>
      </c>
      <c r="H768" s="26" t="s">
        <v>757</v>
      </c>
      <c r="I768" s="26" t="s">
        <v>1111</v>
      </c>
      <c r="J768" s="28" t="s">
        <v>91</v>
      </c>
      <c r="K768" s="28"/>
      <c r="L768" s="26" t="s">
        <v>242</v>
      </c>
      <c r="M768" s="28" t="s">
        <v>93</v>
      </c>
      <c r="N768" s="28"/>
      <c r="O768" s="30"/>
      <c r="P768" s="26" t="s">
        <v>104</v>
      </c>
      <c r="Q768" s="30"/>
      <c r="R768" s="28"/>
      <c r="S768" s="28"/>
      <c r="T768" s="28"/>
      <c r="U768" s="28">
        <v>5</v>
      </c>
      <c r="V768" s="28" t="s">
        <v>93</v>
      </c>
      <c r="W768" s="28"/>
      <c r="X768" s="28" t="s">
        <v>95</v>
      </c>
      <c r="Y768" s="31"/>
      <c r="Z768" s="28" t="s">
        <v>91</v>
      </c>
      <c r="AA768" s="28"/>
      <c r="AB768" s="28" t="s">
        <v>93</v>
      </c>
      <c r="AC768" s="28"/>
      <c r="AD768" s="28"/>
      <c r="AE768" s="28" t="s">
        <v>93</v>
      </c>
      <c r="AF768" s="28"/>
      <c r="AG768" s="31"/>
      <c r="AH768" s="28" t="s">
        <v>91</v>
      </c>
      <c r="AI768" s="28"/>
      <c r="AJ768" s="31"/>
      <c r="AK768" s="31"/>
      <c r="AL768" s="28" t="s">
        <v>91</v>
      </c>
      <c r="AM768" s="30"/>
    </row>
    <row r="769" spans="1:39" ht="26.25" customHeight="1" x14ac:dyDescent="0.2">
      <c r="A769" s="29">
        <v>44723.648216990739</v>
      </c>
      <c r="B769" s="26" t="s">
        <v>3281</v>
      </c>
      <c r="C769" s="26" t="s">
        <v>3286</v>
      </c>
      <c r="D769" s="26" t="s">
        <v>338</v>
      </c>
      <c r="E769" s="26" t="s">
        <v>99</v>
      </c>
      <c r="F769" s="26">
        <v>1070014699</v>
      </c>
      <c r="G769" s="26" t="s">
        <v>351</v>
      </c>
      <c r="H769" s="26" t="s">
        <v>215</v>
      </c>
      <c r="I769" s="26" t="s">
        <v>2974</v>
      </c>
      <c r="J769" s="28" t="s">
        <v>91</v>
      </c>
      <c r="K769" s="28"/>
      <c r="L769" s="26" t="s">
        <v>92</v>
      </c>
      <c r="M769" s="28" t="s">
        <v>93</v>
      </c>
      <c r="N769" s="28"/>
      <c r="O769" s="30"/>
      <c r="P769" s="26" t="s">
        <v>937</v>
      </c>
      <c r="Q769" s="30"/>
      <c r="R769" s="28"/>
      <c r="S769" s="28"/>
      <c r="T769" s="28">
        <v>4</v>
      </c>
      <c r="U769" s="28"/>
      <c r="V769" s="28" t="s">
        <v>93</v>
      </c>
      <c r="W769" s="28"/>
      <c r="X769" s="28" t="s">
        <v>95</v>
      </c>
      <c r="Y769" s="31"/>
      <c r="Z769" s="28" t="s">
        <v>91</v>
      </c>
      <c r="AA769" s="28"/>
      <c r="AB769" s="28"/>
      <c r="AC769" s="28"/>
      <c r="AD769" s="28" t="s">
        <v>83</v>
      </c>
      <c r="AE769" s="28" t="s">
        <v>93</v>
      </c>
      <c r="AF769" s="28"/>
      <c r="AG769" s="31"/>
      <c r="AH769" s="28" t="s">
        <v>91</v>
      </c>
      <c r="AI769" s="28"/>
      <c r="AJ769" s="31"/>
      <c r="AK769" s="31"/>
      <c r="AL769" s="28" t="s">
        <v>91</v>
      </c>
      <c r="AM769" s="30"/>
    </row>
    <row r="770" spans="1:39" ht="26.25" customHeight="1" x14ac:dyDescent="0.2">
      <c r="A770" s="29">
        <v>44723.649696608802</v>
      </c>
      <c r="B770" s="26" t="s">
        <v>3278</v>
      </c>
      <c r="C770" s="26" t="s">
        <v>3287</v>
      </c>
      <c r="D770" s="26" t="s">
        <v>3288</v>
      </c>
      <c r="E770" s="26" t="s">
        <v>87</v>
      </c>
      <c r="F770" s="26">
        <v>1072669631</v>
      </c>
      <c r="G770" s="26" t="s">
        <v>153</v>
      </c>
      <c r="H770" s="26" t="s">
        <v>3289</v>
      </c>
      <c r="I770" s="26" t="s">
        <v>1320</v>
      </c>
      <c r="J770" s="28" t="s">
        <v>91</v>
      </c>
      <c r="K770" s="28"/>
      <c r="L770" s="26" t="s">
        <v>242</v>
      </c>
      <c r="M770" s="28" t="s">
        <v>93</v>
      </c>
      <c r="N770" s="28"/>
      <c r="O770" s="30"/>
      <c r="P770" s="26" t="s">
        <v>104</v>
      </c>
      <c r="Q770" s="30"/>
      <c r="R770" s="28"/>
      <c r="S770" s="28"/>
      <c r="T770" s="28"/>
      <c r="U770" s="28">
        <v>5</v>
      </c>
      <c r="V770" s="28" t="s">
        <v>93</v>
      </c>
      <c r="W770" s="28"/>
      <c r="X770" s="28" t="s">
        <v>95</v>
      </c>
      <c r="Y770" s="31"/>
      <c r="Z770" s="28" t="s">
        <v>91</v>
      </c>
      <c r="AA770" s="28"/>
      <c r="AB770" s="28" t="s">
        <v>93</v>
      </c>
      <c r="AC770" s="28"/>
      <c r="AD770" s="28"/>
      <c r="AE770" s="28" t="s">
        <v>93</v>
      </c>
      <c r="AF770" s="28"/>
      <c r="AG770" s="31"/>
      <c r="AH770" s="28" t="s">
        <v>91</v>
      </c>
      <c r="AI770" s="28"/>
      <c r="AJ770" s="31"/>
      <c r="AK770" s="31"/>
      <c r="AL770" s="28" t="s">
        <v>91</v>
      </c>
      <c r="AM770" s="30"/>
    </row>
    <row r="771" spans="1:39" ht="26.25" customHeight="1" x14ac:dyDescent="0.2">
      <c r="A771" s="29">
        <v>44723.661691180554</v>
      </c>
      <c r="B771" s="26" t="s">
        <v>3290</v>
      </c>
      <c r="C771" s="26" t="s">
        <v>3291</v>
      </c>
      <c r="D771" s="26" t="s">
        <v>3292</v>
      </c>
      <c r="E771" s="26" t="s">
        <v>99</v>
      </c>
      <c r="F771" s="26">
        <v>1072664494</v>
      </c>
      <c r="G771" s="26" t="s">
        <v>108</v>
      </c>
      <c r="H771" s="26" t="s">
        <v>3293</v>
      </c>
      <c r="I771" s="26" t="s">
        <v>596</v>
      </c>
      <c r="J771" s="28"/>
      <c r="K771" s="28" t="s">
        <v>92</v>
      </c>
      <c r="L771" s="26" t="s">
        <v>3294</v>
      </c>
      <c r="M771" s="28" t="s">
        <v>93</v>
      </c>
      <c r="N771" s="28"/>
      <c r="O771" s="30"/>
      <c r="P771" s="26" t="s">
        <v>123</v>
      </c>
      <c r="Q771" s="30"/>
      <c r="R771" s="28"/>
      <c r="S771" s="28"/>
      <c r="T771" s="28">
        <v>4</v>
      </c>
      <c r="U771" s="28"/>
      <c r="V771" s="28" t="s">
        <v>93</v>
      </c>
      <c r="W771" s="28"/>
      <c r="X771" s="28" t="s">
        <v>95</v>
      </c>
      <c r="Y771" s="31"/>
      <c r="Z771" s="28" t="s">
        <v>91</v>
      </c>
      <c r="AA771" s="28"/>
      <c r="AB771" s="28" t="s">
        <v>93</v>
      </c>
      <c r="AC771" s="28"/>
      <c r="AD771" s="28"/>
      <c r="AE771" s="28" t="s">
        <v>93</v>
      </c>
      <c r="AF771" s="28"/>
      <c r="AG771" s="31"/>
      <c r="AH771" s="28" t="s">
        <v>91</v>
      </c>
      <c r="AI771" s="28"/>
      <c r="AJ771" s="31"/>
      <c r="AK771" s="31"/>
      <c r="AL771" s="28" t="s">
        <v>91</v>
      </c>
      <c r="AM771" s="30"/>
    </row>
    <row r="772" spans="1:39" ht="26.25" customHeight="1" x14ac:dyDescent="0.2">
      <c r="A772" s="29">
        <v>44723.666470405093</v>
      </c>
      <c r="B772" s="26" t="s">
        <v>3290</v>
      </c>
      <c r="C772" s="26" t="s">
        <v>3291</v>
      </c>
      <c r="D772" s="26" t="s">
        <v>859</v>
      </c>
      <c r="E772" s="26" t="s">
        <v>99</v>
      </c>
      <c r="F772" s="26">
        <v>1070015946</v>
      </c>
      <c r="G772" s="26" t="s">
        <v>214</v>
      </c>
      <c r="H772" s="26" t="s">
        <v>3295</v>
      </c>
      <c r="I772" s="26" t="s">
        <v>3296</v>
      </c>
      <c r="J772" s="28"/>
      <c r="K772" s="28" t="s">
        <v>92</v>
      </c>
      <c r="L772" s="26" t="s">
        <v>3297</v>
      </c>
      <c r="M772" s="28" t="s">
        <v>93</v>
      </c>
      <c r="N772" s="28"/>
      <c r="O772" s="30"/>
      <c r="P772" s="26" t="s">
        <v>123</v>
      </c>
      <c r="Q772" s="30"/>
      <c r="R772" s="28"/>
      <c r="S772" s="28"/>
      <c r="T772" s="28">
        <v>4</v>
      </c>
      <c r="U772" s="28"/>
      <c r="V772" s="28" t="s">
        <v>93</v>
      </c>
      <c r="W772" s="28"/>
      <c r="X772" s="28" t="s">
        <v>95</v>
      </c>
      <c r="Y772" s="31"/>
      <c r="Z772" s="28" t="s">
        <v>91</v>
      </c>
      <c r="AA772" s="28"/>
      <c r="AB772" s="28" t="s">
        <v>93</v>
      </c>
      <c r="AC772" s="28"/>
      <c r="AD772" s="28"/>
      <c r="AE772" s="28" t="s">
        <v>93</v>
      </c>
      <c r="AF772" s="28"/>
      <c r="AG772" s="31"/>
      <c r="AH772" s="28" t="s">
        <v>91</v>
      </c>
      <c r="AI772" s="28"/>
      <c r="AJ772" s="31"/>
      <c r="AK772" s="31"/>
      <c r="AL772" s="28" t="s">
        <v>91</v>
      </c>
      <c r="AM772" s="30"/>
    </row>
    <row r="773" spans="1:39" ht="26.25" customHeight="1" x14ac:dyDescent="0.2">
      <c r="A773" s="29">
        <v>44723.675366967596</v>
      </c>
      <c r="B773" s="26" t="s">
        <v>3298</v>
      </c>
      <c r="C773" s="26" t="s">
        <v>3299</v>
      </c>
      <c r="D773" s="26" t="s">
        <v>3300</v>
      </c>
      <c r="E773" s="26" t="s">
        <v>99</v>
      </c>
      <c r="F773" s="26">
        <v>1013122573</v>
      </c>
      <c r="G773" s="26" t="s">
        <v>396</v>
      </c>
      <c r="H773" s="26" t="s">
        <v>530</v>
      </c>
      <c r="I773" s="26" t="s">
        <v>2317</v>
      </c>
      <c r="J773" s="28" t="s">
        <v>91</v>
      </c>
      <c r="K773" s="28"/>
      <c r="L773" s="26" t="s">
        <v>149</v>
      </c>
      <c r="M773" s="28" t="s">
        <v>93</v>
      </c>
      <c r="N773" s="28"/>
      <c r="O773" s="30"/>
      <c r="P773" s="26" t="s">
        <v>104</v>
      </c>
      <c r="Q773" s="30"/>
      <c r="R773" s="28"/>
      <c r="S773" s="28"/>
      <c r="T773" s="28"/>
      <c r="U773" s="28">
        <v>5</v>
      </c>
      <c r="V773" s="28" t="s">
        <v>93</v>
      </c>
      <c r="W773" s="28"/>
      <c r="X773" s="28" t="s">
        <v>95</v>
      </c>
      <c r="Y773" s="31"/>
      <c r="Z773" s="28" t="s">
        <v>91</v>
      </c>
      <c r="AA773" s="28"/>
      <c r="AB773" s="28" t="s">
        <v>93</v>
      </c>
      <c r="AC773" s="28"/>
      <c r="AD773" s="28"/>
      <c r="AE773" s="28" t="s">
        <v>93</v>
      </c>
      <c r="AF773" s="28"/>
      <c r="AG773" s="31"/>
      <c r="AH773" s="28" t="s">
        <v>91</v>
      </c>
      <c r="AI773" s="28"/>
      <c r="AJ773" s="31"/>
      <c r="AK773" s="31"/>
      <c r="AL773" s="28" t="s">
        <v>91</v>
      </c>
      <c r="AM773" s="30"/>
    </row>
    <row r="774" spans="1:39" ht="26.25" customHeight="1" x14ac:dyDescent="0.2">
      <c r="A774" s="29">
        <v>44723.689732800922</v>
      </c>
      <c r="B774" s="26" t="s">
        <v>3301</v>
      </c>
      <c r="C774" s="26" t="s">
        <v>3302</v>
      </c>
      <c r="D774" s="26" t="s">
        <v>3303</v>
      </c>
      <c r="E774" s="26" t="s">
        <v>99</v>
      </c>
      <c r="F774" s="26">
        <v>1220214540</v>
      </c>
      <c r="G774" s="26" t="s">
        <v>179</v>
      </c>
      <c r="H774" s="26" t="s">
        <v>417</v>
      </c>
      <c r="I774" s="26" t="s">
        <v>241</v>
      </c>
      <c r="J774" s="28"/>
      <c r="K774" s="28" t="s">
        <v>92</v>
      </c>
      <c r="L774" s="26" t="s">
        <v>3304</v>
      </c>
      <c r="M774" s="28"/>
      <c r="N774" s="28" t="s">
        <v>92</v>
      </c>
      <c r="O774" s="26" t="s">
        <v>3305</v>
      </c>
      <c r="P774" s="26" t="s">
        <v>123</v>
      </c>
      <c r="Q774" s="30"/>
      <c r="R774" s="28"/>
      <c r="S774" s="28"/>
      <c r="T774" s="28"/>
      <c r="U774" s="28">
        <v>5</v>
      </c>
      <c r="V774" s="28" t="s">
        <v>93</v>
      </c>
      <c r="W774" s="28"/>
      <c r="X774" s="28" t="s">
        <v>95</v>
      </c>
      <c r="Y774" s="31"/>
      <c r="Z774" s="28" t="s">
        <v>91</v>
      </c>
      <c r="AA774" s="28"/>
      <c r="AB774" s="28" t="s">
        <v>93</v>
      </c>
      <c r="AC774" s="28"/>
      <c r="AD774" s="28"/>
      <c r="AE774" s="28" t="s">
        <v>93</v>
      </c>
      <c r="AF774" s="28"/>
      <c r="AG774" s="31"/>
      <c r="AH774" s="28" t="s">
        <v>91</v>
      </c>
      <c r="AI774" s="28"/>
      <c r="AJ774" s="31"/>
      <c r="AK774" s="31"/>
      <c r="AL774" s="28" t="s">
        <v>91</v>
      </c>
      <c r="AM774" s="30"/>
    </row>
    <row r="775" spans="1:39" ht="26.25" customHeight="1" x14ac:dyDescent="0.2">
      <c r="A775" s="29">
        <v>44723.697568113421</v>
      </c>
      <c r="B775" s="26" t="s">
        <v>3306</v>
      </c>
      <c r="C775" s="26" t="s">
        <v>3307</v>
      </c>
      <c r="D775" s="26" t="s">
        <v>2178</v>
      </c>
      <c r="E775" s="26" t="s">
        <v>99</v>
      </c>
      <c r="F775" s="26">
        <v>1073485164</v>
      </c>
      <c r="G775" s="26" t="s">
        <v>331</v>
      </c>
      <c r="H775" s="26" t="s">
        <v>215</v>
      </c>
      <c r="I775" s="26" t="s">
        <v>642</v>
      </c>
      <c r="J775" s="28" t="s">
        <v>91</v>
      </c>
      <c r="K775" s="28"/>
      <c r="L775" s="26" t="s">
        <v>92</v>
      </c>
      <c r="M775" s="28" t="s">
        <v>93</v>
      </c>
      <c r="N775" s="28"/>
      <c r="O775" s="30"/>
      <c r="P775" s="26" t="s">
        <v>1750</v>
      </c>
      <c r="Q775" s="30"/>
      <c r="R775" s="28"/>
      <c r="S775" s="28">
        <v>3</v>
      </c>
      <c r="T775" s="28"/>
      <c r="U775" s="28"/>
      <c r="V775" s="28" t="s">
        <v>93</v>
      </c>
      <c r="W775" s="28"/>
      <c r="X775" s="28" t="s">
        <v>113</v>
      </c>
      <c r="Y775" s="31"/>
      <c r="Z775" s="28" t="s">
        <v>91</v>
      </c>
      <c r="AA775" s="28"/>
      <c r="AB775" s="28"/>
      <c r="AC775" s="28"/>
      <c r="AD775" s="28" t="s">
        <v>83</v>
      </c>
      <c r="AE775" s="28" t="s">
        <v>93</v>
      </c>
      <c r="AF775" s="28"/>
      <c r="AG775" s="31"/>
      <c r="AH775" s="28" t="s">
        <v>91</v>
      </c>
      <c r="AI775" s="28"/>
      <c r="AJ775" s="31"/>
      <c r="AK775" s="31"/>
      <c r="AL775" s="28" t="s">
        <v>91</v>
      </c>
      <c r="AM775" s="30"/>
    </row>
    <row r="776" spans="1:39" ht="26.25" customHeight="1" x14ac:dyDescent="0.2">
      <c r="A776" s="29">
        <v>44723.699154664355</v>
      </c>
      <c r="B776" s="26" t="s">
        <v>3306</v>
      </c>
      <c r="C776" s="26" t="s">
        <v>3307</v>
      </c>
      <c r="D776" s="26" t="s">
        <v>1177</v>
      </c>
      <c r="E776" s="26" t="s">
        <v>99</v>
      </c>
      <c r="F776" s="26">
        <v>1072659205</v>
      </c>
      <c r="G776" s="26" t="s">
        <v>331</v>
      </c>
      <c r="H776" s="26" t="s">
        <v>3308</v>
      </c>
      <c r="I776" s="26" t="s">
        <v>642</v>
      </c>
      <c r="J776" s="28" t="s">
        <v>91</v>
      </c>
      <c r="K776" s="28"/>
      <c r="L776" s="26" t="s">
        <v>608</v>
      </c>
      <c r="M776" s="28" t="s">
        <v>93</v>
      </c>
      <c r="N776" s="28"/>
      <c r="O776" s="30"/>
      <c r="P776" s="26" t="s">
        <v>1750</v>
      </c>
      <c r="Q776" s="30"/>
      <c r="R776" s="28"/>
      <c r="S776" s="28">
        <v>3</v>
      </c>
      <c r="T776" s="28"/>
      <c r="U776" s="28"/>
      <c r="V776" s="28" t="s">
        <v>93</v>
      </c>
      <c r="W776" s="28"/>
      <c r="X776" s="28" t="s">
        <v>113</v>
      </c>
      <c r="Y776" s="31"/>
      <c r="Z776" s="28" t="s">
        <v>91</v>
      </c>
      <c r="AA776" s="28"/>
      <c r="AB776" s="28"/>
      <c r="AC776" s="28"/>
      <c r="AD776" s="28" t="s">
        <v>83</v>
      </c>
      <c r="AE776" s="28" t="s">
        <v>93</v>
      </c>
      <c r="AF776" s="28"/>
      <c r="AG776" s="31"/>
      <c r="AH776" s="28" t="s">
        <v>91</v>
      </c>
      <c r="AI776" s="28"/>
      <c r="AJ776" s="31"/>
      <c r="AK776" s="31"/>
      <c r="AL776" s="28" t="s">
        <v>91</v>
      </c>
      <c r="AM776" s="30"/>
    </row>
    <row r="777" spans="1:39" ht="26.25" customHeight="1" x14ac:dyDescent="0.2">
      <c r="A777" s="29">
        <v>44723.701261111113</v>
      </c>
      <c r="B777" s="26" t="s">
        <v>3306</v>
      </c>
      <c r="C777" s="26" t="s">
        <v>3307</v>
      </c>
      <c r="D777" s="26" t="s">
        <v>2178</v>
      </c>
      <c r="E777" s="26" t="s">
        <v>99</v>
      </c>
      <c r="F777" s="26">
        <v>1073485164</v>
      </c>
      <c r="G777" s="26" t="s">
        <v>153</v>
      </c>
      <c r="H777" s="26" t="s">
        <v>715</v>
      </c>
      <c r="I777" s="26" t="s">
        <v>1111</v>
      </c>
      <c r="J777" s="28" t="s">
        <v>91</v>
      </c>
      <c r="K777" s="28"/>
      <c r="L777" s="26" t="s">
        <v>608</v>
      </c>
      <c r="M777" s="28" t="s">
        <v>93</v>
      </c>
      <c r="N777" s="28"/>
      <c r="O777" s="30"/>
      <c r="P777" s="26" t="s">
        <v>94</v>
      </c>
      <c r="Q777" s="30"/>
      <c r="R777" s="28"/>
      <c r="S777" s="28"/>
      <c r="T777" s="28"/>
      <c r="U777" s="28">
        <v>5</v>
      </c>
      <c r="V777" s="28" t="s">
        <v>93</v>
      </c>
      <c r="W777" s="28"/>
      <c r="X777" s="28" t="s">
        <v>95</v>
      </c>
      <c r="Y777" s="31"/>
      <c r="Z777" s="28" t="s">
        <v>91</v>
      </c>
      <c r="AA777" s="28"/>
      <c r="AB777" s="28" t="s">
        <v>93</v>
      </c>
      <c r="AC777" s="28"/>
      <c r="AD777" s="28"/>
      <c r="AE777" s="28" t="s">
        <v>93</v>
      </c>
      <c r="AF777" s="28"/>
      <c r="AG777" s="31"/>
      <c r="AH777" s="28" t="s">
        <v>91</v>
      </c>
      <c r="AI777" s="28"/>
      <c r="AJ777" s="31"/>
      <c r="AK777" s="31"/>
      <c r="AL777" s="28" t="s">
        <v>91</v>
      </c>
      <c r="AM777" s="30"/>
    </row>
    <row r="778" spans="1:39" ht="26.25" customHeight="1" x14ac:dyDescent="0.2">
      <c r="A778" s="29">
        <v>44723.703918090279</v>
      </c>
      <c r="B778" s="26" t="s">
        <v>3309</v>
      </c>
      <c r="C778" s="26" t="s">
        <v>3310</v>
      </c>
      <c r="D778" s="26" t="s">
        <v>812</v>
      </c>
      <c r="E778" s="26" t="s">
        <v>119</v>
      </c>
      <c r="F778" s="26">
        <v>192581006</v>
      </c>
      <c r="G778" s="26" t="s">
        <v>108</v>
      </c>
      <c r="H778" s="26" t="s">
        <v>3311</v>
      </c>
      <c r="I778" s="26" t="s">
        <v>3312</v>
      </c>
      <c r="J778" s="28"/>
      <c r="K778" s="28" t="s">
        <v>92</v>
      </c>
      <c r="L778" s="26" t="s">
        <v>3313</v>
      </c>
      <c r="M778" s="28" t="s">
        <v>93</v>
      </c>
      <c r="N778" s="28"/>
      <c r="O778" s="30"/>
      <c r="P778" s="26" t="s">
        <v>3123</v>
      </c>
      <c r="Q778" s="30"/>
      <c r="R778" s="28"/>
      <c r="S778" s="28"/>
      <c r="T778" s="28"/>
      <c r="U778" s="28">
        <v>5</v>
      </c>
      <c r="V778" s="28" t="s">
        <v>93</v>
      </c>
      <c r="W778" s="28"/>
      <c r="X778" s="28" t="s">
        <v>113</v>
      </c>
      <c r="Y778" s="31"/>
      <c r="Z778" s="28" t="s">
        <v>91</v>
      </c>
      <c r="AA778" s="28"/>
      <c r="AB778" s="28"/>
      <c r="AC778" s="28"/>
      <c r="AD778" s="28" t="s">
        <v>83</v>
      </c>
      <c r="AE778" s="28" t="s">
        <v>93</v>
      </c>
      <c r="AF778" s="28"/>
      <c r="AG778" s="31"/>
      <c r="AH778" s="28" t="s">
        <v>91</v>
      </c>
      <c r="AI778" s="28"/>
      <c r="AJ778" s="31"/>
      <c r="AK778" s="31"/>
      <c r="AL778" s="28" t="s">
        <v>91</v>
      </c>
      <c r="AM778" s="30"/>
    </row>
    <row r="779" spans="1:39" ht="26.25" customHeight="1" x14ac:dyDescent="0.2">
      <c r="A779" s="29">
        <v>44723.705311377315</v>
      </c>
      <c r="B779" s="26" t="s">
        <v>3314</v>
      </c>
      <c r="C779" s="26" t="s">
        <v>3315</v>
      </c>
      <c r="D779" s="26" t="s">
        <v>2648</v>
      </c>
      <c r="E779" s="26" t="s">
        <v>99</v>
      </c>
      <c r="F779" s="26">
        <v>1072702703</v>
      </c>
      <c r="G779" s="26" t="s">
        <v>100</v>
      </c>
      <c r="H779" s="26" t="s">
        <v>3316</v>
      </c>
      <c r="I779" s="26" t="s">
        <v>102</v>
      </c>
      <c r="J779" s="28" t="s">
        <v>91</v>
      </c>
      <c r="K779" s="28"/>
      <c r="L779" s="26" t="s">
        <v>149</v>
      </c>
      <c r="M779" s="28" t="s">
        <v>93</v>
      </c>
      <c r="N779" s="28"/>
      <c r="O779" s="30"/>
      <c r="P779" s="26" t="s">
        <v>104</v>
      </c>
      <c r="Q779" s="30"/>
      <c r="R779" s="28"/>
      <c r="S779" s="28"/>
      <c r="T779" s="28"/>
      <c r="U779" s="28">
        <v>5</v>
      </c>
      <c r="V779" s="28" t="s">
        <v>93</v>
      </c>
      <c r="W779" s="28"/>
      <c r="X779" s="28" t="s">
        <v>95</v>
      </c>
      <c r="Y779" s="31"/>
      <c r="Z779" s="28" t="s">
        <v>91</v>
      </c>
      <c r="AA779" s="28"/>
      <c r="AB779" s="28" t="s">
        <v>93</v>
      </c>
      <c r="AC779" s="28"/>
      <c r="AD779" s="28"/>
      <c r="AE779" s="28" t="s">
        <v>93</v>
      </c>
      <c r="AF779" s="28"/>
      <c r="AG779" s="31"/>
      <c r="AH779" s="28"/>
      <c r="AI779" s="28" t="s">
        <v>92</v>
      </c>
      <c r="AJ779" s="28" t="s">
        <v>165</v>
      </c>
      <c r="AK779" s="28" t="s">
        <v>3317</v>
      </c>
      <c r="AL779" s="28" t="s">
        <v>91</v>
      </c>
      <c r="AM779" s="30"/>
    </row>
    <row r="780" spans="1:39" ht="26.25" customHeight="1" x14ac:dyDescent="0.2">
      <c r="A780" s="29">
        <v>44723.708227511575</v>
      </c>
      <c r="B780" s="26" t="s">
        <v>3314</v>
      </c>
      <c r="C780" s="26" t="s">
        <v>3315</v>
      </c>
      <c r="D780" s="26" t="s">
        <v>3318</v>
      </c>
      <c r="E780" s="26" t="s">
        <v>99</v>
      </c>
      <c r="F780" s="26">
        <v>1073482122</v>
      </c>
      <c r="G780" s="26" t="s">
        <v>100</v>
      </c>
      <c r="H780" s="26" t="s">
        <v>3319</v>
      </c>
      <c r="I780" s="26" t="s">
        <v>102</v>
      </c>
      <c r="J780" s="28" t="s">
        <v>91</v>
      </c>
      <c r="K780" s="28"/>
      <c r="L780" s="26" t="s">
        <v>149</v>
      </c>
      <c r="M780" s="28" t="s">
        <v>93</v>
      </c>
      <c r="N780" s="28"/>
      <c r="O780" s="30"/>
      <c r="P780" s="26" t="s">
        <v>104</v>
      </c>
      <c r="Q780" s="30"/>
      <c r="R780" s="28"/>
      <c r="S780" s="28"/>
      <c r="T780" s="28"/>
      <c r="U780" s="28">
        <v>5</v>
      </c>
      <c r="V780" s="28" t="s">
        <v>93</v>
      </c>
      <c r="W780" s="28"/>
      <c r="X780" s="28" t="s">
        <v>95</v>
      </c>
      <c r="Y780" s="31"/>
      <c r="Z780" s="28" t="s">
        <v>91</v>
      </c>
      <c r="AA780" s="28"/>
      <c r="AB780" s="28" t="s">
        <v>93</v>
      </c>
      <c r="AC780" s="28"/>
      <c r="AD780" s="28"/>
      <c r="AE780" s="28" t="s">
        <v>93</v>
      </c>
      <c r="AF780" s="28"/>
      <c r="AG780" s="31"/>
      <c r="AH780" s="28"/>
      <c r="AI780" s="28" t="s">
        <v>92</v>
      </c>
      <c r="AJ780" s="28" t="s">
        <v>1129</v>
      </c>
      <c r="AK780" s="28" t="s">
        <v>3320</v>
      </c>
      <c r="AL780" s="28" t="s">
        <v>91</v>
      </c>
      <c r="AM780" s="30"/>
    </row>
    <row r="781" spans="1:39" ht="26.25" customHeight="1" x14ac:dyDescent="0.2">
      <c r="A781" s="29">
        <v>44723.713677326392</v>
      </c>
      <c r="B781" s="26" t="s">
        <v>3321</v>
      </c>
      <c r="C781" s="26" t="s">
        <v>3322</v>
      </c>
      <c r="D781" s="26" t="s">
        <v>1128</v>
      </c>
      <c r="E781" s="26" t="s">
        <v>99</v>
      </c>
      <c r="F781" s="26">
        <v>1072700768</v>
      </c>
      <c r="G781" s="26" t="s">
        <v>127</v>
      </c>
      <c r="H781" s="26" t="s">
        <v>215</v>
      </c>
      <c r="I781" s="26" t="s">
        <v>1081</v>
      </c>
      <c r="J781" s="28" t="s">
        <v>91</v>
      </c>
      <c r="K781" s="28"/>
      <c r="L781" s="26" t="s">
        <v>92</v>
      </c>
      <c r="M781" s="28" t="s">
        <v>93</v>
      </c>
      <c r="N781" s="28"/>
      <c r="O781" s="30"/>
      <c r="P781" s="26" t="s">
        <v>104</v>
      </c>
      <c r="Q781" s="30"/>
      <c r="R781" s="28"/>
      <c r="S781" s="28"/>
      <c r="T781" s="28"/>
      <c r="U781" s="28">
        <v>5</v>
      </c>
      <c r="V781" s="28" t="s">
        <v>93</v>
      </c>
      <c r="W781" s="28"/>
      <c r="X781" s="28" t="s">
        <v>95</v>
      </c>
      <c r="Y781" s="31"/>
      <c r="Z781" s="28" t="s">
        <v>91</v>
      </c>
      <c r="AA781" s="28"/>
      <c r="AB781" s="28" t="s">
        <v>93</v>
      </c>
      <c r="AC781" s="28"/>
      <c r="AD781" s="28"/>
      <c r="AE781" s="28" t="s">
        <v>93</v>
      </c>
      <c r="AF781" s="28"/>
      <c r="AG781" s="31"/>
      <c r="AH781" s="28" t="s">
        <v>91</v>
      </c>
      <c r="AI781" s="28"/>
      <c r="AJ781" s="31"/>
      <c r="AK781" s="31"/>
      <c r="AL781" s="28" t="s">
        <v>91</v>
      </c>
      <c r="AM781" s="30"/>
    </row>
    <row r="782" spans="1:39" ht="26.25" customHeight="1" x14ac:dyDescent="0.2">
      <c r="A782" s="29">
        <v>44723.717038796298</v>
      </c>
      <c r="B782" s="26" t="s">
        <v>3323</v>
      </c>
      <c r="C782" s="26" t="s">
        <v>3324</v>
      </c>
      <c r="D782" s="26" t="s">
        <v>2374</v>
      </c>
      <c r="E782" s="26" t="s">
        <v>87</v>
      </c>
      <c r="F782" s="26">
        <v>1073485417</v>
      </c>
      <c r="G782" s="26" t="s">
        <v>351</v>
      </c>
      <c r="H782" s="26" t="s">
        <v>89</v>
      </c>
      <c r="I782" s="26" t="s">
        <v>3223</v>
      </c>
      <c r="J782" s="28" t="s">
        <v>91</v>
      </c>
      <c r="K782" s="28"/>
      <c r="L782" s="26" t="s">
        <v>3325</v>
      </c>
      <c r="M782" s="28" t="s">
        <v>93</v>
      </c>
      <c r="N782" s="28"/>
      <c r="O782" s="30"/>
      <c r="P782" s="26" t="s">
        <v>932</v>
      </c>
      <c r="Q782" s="30"/>
      <c r="R782" s="28"/>
      <c r="S782" s="28"/>
      <c r="T782" s="28">
        <v>4</v>
      </c>
      <c r="U782" s="28"/>
      <c r="V782" s="28" t="s">
        <v>93</v>
      </c>
      <c r="W782" s="28"/>
      <c r="X782" s="28" t="s">
        <v>113</v>
      </c>
      <c r="Y782" s="31"/>
      <c r="Z782" s="28"/>
      <c r="AA782" s="28" t="s">
        <v>92</v>
      </c>
      <c r="AB782" s="28" t="s">
        <v>93</v>
      </c>
      <c r="AC782" s="28"/>
      <c r="AD782" s="28"/>
      <c r="AE782" s="28" t="s">
        <v>93</v>
      </c>
      <c r="AF782" s="28"/>
      <c r="AG782" s="31"/>
      <c r="AH782" s="28" t="s">
        <v>91</v>
      </c>
      <c r="AI782" s="28"/>
      <c r="AJ782" s="31"/>
      <c r="AK782" s="31"/>
      <c r="AL782" s="28" t="s">
        <v>91</v>
      </c>
      <c r="AM782" s="30"/>
    </row>
    <row r="783" spans="1:39" ht="26.25" customHeight="1" x14ac:dyDescent="0.2">
      <c r="A783" s="29">
        <v>44723.717222581021</v>
      </c>
      <c r="B783" s="26" t="s">
        <v>2877</v>
      </c>
      <c r="C783" s="26" t="s">
        <v>3078</v>
      </c>
      <c r="D783" s="26" t="s">
        <v>1667</v>
      </c>
      <c r="E783" s="26" t="s">
        <v>87</v>
      </c>
      <c r="F783" s="26">
        <v>1072711818</v>
      </c>
      <c r="G783" s="26" t="s">
        <v>351</v>
      </c>
      <c r="H783" s="26" t="s">
        <v>3326</v>
      </c>
      <c r="I783" s="26" t="s">
        <v>2993</v>
      </c>
      <c r="J783" s="28"/>
      <c r="K783" s="28" t="s">
        <v>92</v>
      </c>
      <c r="L783" s="26" t="s">
        <v>3327</v>
      </c>
      <c r="M783" s="28" t="s">
        <v>93</v>
      </c>
      <c r="N783" s="28"/>
      <c r="O783" s="30"/>
      <c r="P783" s="26" t="s">
        <v>129</v>
      </c>
      <c r="Q783" s="30"/>
      <c r="R783" s="28"/>
      <c r="S783" s="28">
        <v>3</v>
      </c>
      <c r="T783" s="28"/>
      <c r="U783" s="28"/>
      <c r="V783" s="28" t="s">
        <v>93</v>
      </c>
      <c r="W783" s="28"/>
      <c r="X783" s="28" t="s">
        <v>113</v>
      </c>
      <c r="Y783" s="31"/>
      <c r="Z783" s="28"/>
      <c r="AA783" s="28" t="s">
        <v>92</v>
      </c>
      <c r="AB783" s="28"/>
      <c r="AC783" s="28"/>
      <c r="AD783" s="28" t="s">
        <v>83</v>
      </c>
      <c r="AE783" s="28" t="s">
        <v>93</v>
      </c>
      <c r="AF783" s="28"/>
      <c r="AG783" s="31"/>
      <c r="AH783" s="28" t="s">
        <v>91</v>
      </c>
      <c r="AI783" s="28"/>
      <c r="AJ783" s="31"/>
      <c r="AK783" s="31"/>
      <c r="AL783" s="28" t="s">
        <v>91</v>
      </c>
      <c r="AM783" s="30"/>
    </row>
    <row r="784" spans="1:39" ht="26.25" customHeight="1" x14ac:dyDescent="0.2">
      <c r="A784" s="29">
        <v>44723.719254490745</v>
      </c>
      <c r="B784" s="26" t="s">
        <v>3328</v>
      </c>
      <c r="C784" s="26" t="s">
        <v>3329</v>
      </c>
      <c r="D784" s="26" t="s">
        <v>3330</v>
      </c>
      <c r="E784" s="26" t="s">
        <v>87</v>
      </c>
      <c r="F784" s="26">
        <v>1071144207</v>
      </c>
      <c r="G784" s="26" t="s">
        <v>351</v>
      </c>
      <c r="H784" s="26" t="s">
        <v>3331</v>
      </c>
      <c r="I784" s="26" t="s">
        <v>1631</v>
      </c>
      <c r="J784" s="28" t="s">
        <v>91</v>
      </c>
      <c r="K784" s="28"/>
      <c r="L784" s="26" t="s">
        <v>242</v>
      </c>
      <c r="M784" s="28" t="s">
        <v>93</v>
      </c>
      <c r="N784" s="28"/>
      <c r="O784" s="30"/>
      <c r="P784" s="26" t="s">
        <v>392</v>
      </c>
      <c r="Q784" s="30"/>
      <c r="R784" s="28"/>
      <c r="S784" s="28"/>
      <c r="T784" s="28"/>
      <c r="U784" s="28">
        <v>5</v>
      </c>
      <c r="V784" s="28" t="s">
        <v>93</v>
      </c>
      <c r="W784" s="28"/>
      <c r="X784" s="28" t="s">
        <v>95</v>
      </c>
      <c r="Y784" s="31"/>
      <c r="Z784" s="28" t="s">
        <v>91</v>
      </c>
      <c r="AA784" s="28"/>
      <c r="AB784" s="28" t="s">
        <v>93</v>
      </c>
      <c r="AC784" s="28"/>
      <c r="AD784" s="28"/>
      <c r="AE784" s="28" t="s">
        <v>93</v>
      </c>
      <c r="AF784" s="28"/>
      <c r="AG784" s="31"/>
      <c r="AH784" s="28" t="s">
        <v>91</v>
      </c>
      <c r="AI784" s="28"/>
      <c r="AJ784" s="31"/>
      <c r="AK784" s="31"/>
      <c r="AL784" s="28" t="s">
        <v>91</v>
      </c>
      <c r="AM784" s="30"/>
    </row>
    <row r="785" spans="1:39" ht="26.25" customHeight="1" x14ac:dyDescent="0.2">
      <c r="A785" s="29">
        <v>44723.719934108798</v>
      </c>
      <c r="B785" s="26" t="s">
        <v>3332</v>
      </c>
      <c r="C785" s="26" t="s">
        <v>3333</v>
      </c>
      <c r="D785" s="26" t="s">
        <v>3334</v>
      </c>
      <c r="E785" s="26" t="s">
        <v>87</v>
      </c>
      <c r="F785" s="26">
        <v>1142945786</v>
      </c>
      <c r="G785" s="26" t="s">
        <v>127</v>
      </c>
      <c r="H785" s="26" t="s">
        <v>1875</v>
      </c>
      <c r="I785" s="26" t="s">
        <v>3335</v>
      </c>
      <c r="J785" s="28"/>
      <c r="K785" s="28" t="s">
        <v>92</v>
      </c>
      <c r="L785" s="26" t="s">
        <v>3336</v>
      </c>
      <c r="M785" s="28" t="s">
        <v>93</v>
      </c>
      <c r="N785" s="28"/>
      <c r="O785" s="30"/>
      <c r="P785" s="26" t="s">
        <v>104</v>
      </c>
      <c r="Q785" s="30"/>
      <c r="R785" s="28"/>
      <c r="S785" s="28"/>
      <c r="T785" s="28"/>
      <c r="U785" s="28">
        <v>5</v>
      </c>
      <c r="V785" s="28" t="s">
        <v>93</v>
      </c>
      <c r="W785" s="28"/>
      <c r="X785" s="28" t="s">
        <v>95</v>
      </c>
      <c r="Y785" s="31"/>
      <c r="Z785" s="28" t="s">
        <v>91</v>
      </c>
      <c r="AA785" s="28"/>
      <c r="AB785" s="28" t="s">
        <v>93</v>
      </c>
      <c r="AC785" s="28"/>
      <c r="AD785" s="28"/>
      <c r="AE785" s="28" t="s">
        <v>93</v>
      </c>
      <c r="AF785" s="28"/>
      <c r="AG785" s="31"/>
      <c r="AH785" s="28" t="s">
        <v>91</v>
      </c>
      <c r="AI785" s="28"/>
      <c r="AJ785" s="31"/>
      <c r="AK785" s="31"/>
      <c r="AL785" s="28" t="s">
        <v>91</v>
      </c>
      <c r="AM785" s="30"/>
    </row>
    <row r="786" spans="1:39" ht="26.25" customHeight="1" x14ac:dyDescent="0.2">
      <c r="A786" s="29">
        <v>44723.72484923611</v>
      </c>
      <c r="B786" s="26" t="s">
        <v>3337</v>
      </c>
      <c r="C786" s="26" t="s">
        <v>3338</v>
      </c>
      <c r="D786" s="26" t="s">
        <v>3339</v>
      </c>
      <c r="E786" s="26" t="s">
        <v>119</v>
      </c>
      <c r="F786" s="26">
        <v>39660246</v>
      </c>
      <c r="G786" s="26" t="s">
        <v>351</v>
      </c>
      <c r="H786" s="26" t="s">
        <v>466</v>
      </c>
      <c r="I786" s="26" t="s">
        <v>3340</v>
      </c>
      <c r="J786" s="28"/>
      <c r="K786" s="28" t="s">
        <v>92</v>
      </c>
      <c r="L786" s="26" t="s">
        <v>3341</v>
      </c>
      <c r="M786" s="28" t="s">
        <v>93</v>
      </c>
      <c r="N786" s="28"/>
      <c r="O786" s="30"/>
      <c r="P786" s="26" t="s">
        <v>203</v>
      </c>
      <c r="Q786" s="30"/>
      <c r="R786" s="28"/>
      <c r="S786" s="28"/>
      <c r="T786" s="28"/>
      <c r="U786" s="28">
        <v>5</v>
      </c>
      <c r="V786" s="28" t="s">
        <v>93</v>
      </c>
      <c r="W786" s="28"/>
      <c r="X786" s="28" t="s">
        <v>95</v>
      </c>
      <c r="Y786" s="31"/>
      <c r="Z786" s="28" t="s">
        <v>91</v>
      </c>
      <c r="AA786" s="28"/>
      <c r="AB786" s="28" t="s">
        <v>93</v>
      </c>
      <c r="AC786" s="28"/>
      <c r="AD786" s="28"/>
      <c r="AE786" s="28" t="s">
        <v>93</v>
      </c>
      <c r="AF786" s="28"/>
      <c r="AG786" s="31"/>
      <c r="AH786" s="28" t="s">
        <v>91</v>
      </c>
      <c r="AI786" s="28"/>
      <c r="AJ786" s="31"/>
      <c r="AK786" s="31"/>
      <c r="AL786" s="28" t="s">
        <v>91</v>
      </c>
      <c r="AM786" s="30"/>
    </row>
    <row r="787" spans="1:39" ht="26.25" customHeight="1" x14ac:dyDescent="0.2">
      <c r="A787" s="29">
        <v>44723.725857141202</v>
      </c>
      <c r="B787" s="26" t="s">
        <v>3342</v>
      </c>
      <c r="C787" s="26" t="s">
        <v>3343</v>
      </c>
      <c r="D787" s="26" t="s">
        <v>3344</v>
      </c>
      <c r="E787" s="26" t="s">
        <v>119</v>
      </c>
      <c r="F787" s="26">
        <v>20422583</v>
      </c>
      <c r="G787" s="26" t="s">
        <v>351</v>
      </c>
      <c r="H787" s="26" t="s">
        <v>2627</v>
      </c>
      <c r="I787" s="26" t="s">
        <v>3345</v>
      </c>
      <c r="J787" s="28" t="s">
        <v>91</v>
      </c>
      <c r="K787" s="28"/>
      <c r="L787" s="26" t="s">
        <v>3346</v>
      </c>
      <c r="M787" s="28" t="s">
        <v>93</v>
      </c>
      <c r="N787" s="28"/>
      <c r="O787" s="30"/>
      <c r="P787" s="26" t="s">
        <v>94</v>
      </c>
      <c r="Q787" s="30"/>
      <c r="R787" s="28"/>
      <c r="S787" s="28"/>
      <c r="T787" s="28"/>
      <c r="U787" s="28">
        <v>5</v>
      </c>
      <c r="V787" s="28" t="s">
        <v>93</v>
      </c>
      <c r="W787" s="28"/>
      <c r="X787" s="28" t="s">
        <v>95</v>
      </c>
      <c r="Y787" s="31"/>
      <c r="Z787" s="28" t="s">
        <v>91</v>
      </c>
      <c r="AA787" s="28"/>
      <c r="AB787" s="28" t="s">
        <v>93</v>
      </c>
      <c r="AC787" s="28"/>
      <c r="AD787" s="28"/>
      <c r="AE787" s="28" t="s">
        <v>93</v>
      </c>
      <c r="AF787" s="28"/>
      <c r="AG787" s="31"/>
      <c r="AH787" s="28" t="s">
        <v>91</v>
      </c>
      <c r="AI787" s="28"/>
      <c r="AJ787" s="31"/>
      <c r="AK787" s="31"/>
      <c r="AL787" s="28" t="s">
        <v>91</v>
      </c>
      <c r="AM787" s="30"/>
    </row>
    <row r="788" spans="1:39" ht="26.25" customHeight="1" x14ac:dyDescent="0.2">
      <c r="A788" s="29">
        <v>44723.728512222224</v>
      </c>
      <c r="B788" s="26" t="s">
        <v>3347</v>
      </c>
      <c r="C788" s="26" t="s">
        <v>3348</v>
      </c>
      <c r="D788" s="26" t="s">
        <v>3349</v>
      </c>
      <c r="E788" s="26" t="s">
        <v>99</v>
      </c>
      <c r="F788" s="26">
        <v>1028496950</v>
      </c>
      <c r="G788" s="26" t="s">
        <v>127</v>
      </c>
      <c r="H788" s="26">
        <v>2012</v>
      </c>
      <c r="I788" s="26" t="s">
        <v>3350</v>
      </c>
      <c r="J788" s="28" t="s">
        <v>91</v>
      </c>
      <c r="K788" s="28"/>
      <c r="L788" s="26" t="s">
        <v>92</v>
      </c>
      <c r="M788" s="28" t="s">
        <v>93</v>
      </c>
      <c r="N788" s="28"/>
      <c r="O788" s="30"/>
      <c r="P788" s="26" t="s">
        <v>224</v>
      </c>
      <c r="Q788" s="30"/>
      <c r="R788" s="28"/>
      <c r="S788" s="28"/>
      <c r="T788" s="28"/>
      <c r="U788" s="28">
        <v>5</v>
      </c>
      <c r="V788" s="28" t="s">
        <v>93</v>
      </c>
      <c r="W788" s="28"/>
      <c r="X788" s="28" t="s">
        <v>95</v>
      </c>
      <c r="Y788" s="31"/>
      <c r="Z788" s="28" t="s">
        <v>91</v>
      </c>
      <c r="AA788" s="28"/>
      <c r="AB788" s="28" t="s">
        <v>93</v>
      </c>
      <c r="AC788" s="28"/>
      <c r="AD788" s="28"/>
      <c r="AE788" s="28" t="s">
        <v>93</v>
      </c>
      <c r="AF788" s="28"/>
      <c r="AG788" s="31"/>
      <c r="AH788" s="28"/>
      <c r="AI788" s="28" t="s">
        <v>92</v>
      </c>
      <c r="AJ788" s="28" t="s">
        <v>364</v>
      </c>
      <c r="AK788" s="28" t="s">
        <v>768</v>
      </c>
      <c r="AL788" s="28" t="s">
        <v>91</v>
      </c>
      <c r="AM788" s="30"/>
    </row>
    <row r="789" spans="1:39" ht="26.25" customHeight="1" x14ac:dyDescent="0.2">
      <c r="A789" s="29">
        <v>44723.743254583329</v>
      </c>
      <c r="B789" s="26" t="s">
        <v>3351</v>
      </c>
      <c r="C789" s="26" t="s">
        <v>3352</v>
      </c>
      <c r="D789" s="26" t="s">
        <v>3353</v>
      </c>
      <c r="E789" s="26" t="s">
        <v>99</v>
      </c>
      <c r="F789" s="26">
        <v>1102839298</v>
      </c>
      <c r="G789" s="26" t="s">
        <v>351</v>
      </c>
      <c r="H789" s="32" t="s">
        <v>3354</v>
      </c>
      <c r="I789" s="26" t="s">
        <v>2974</v>
      </c>
      <c r="J789" s="28"/>
      <c r="K789" s="28" t="s">
        <v>92</v>
      </c>
      <c r="L789" s="26" t="s">
        <v>3355</v>
      </c>
      <c r="M789" s="28" t="s">
        <v>93</v>
      </c>
      <c r="N789" s="28"/>
      <c r="O789" s="30"/>
      <c r="P789" s="26" t="s">
        <v>123</v>
      </c>
      <c r="Q789" s="30"/>
      <c r="R789" s="28"/>
      <c r="S789" s="28"/>
      <c r="T789" s="28"/>
      <c r="U789" s="28">
        <v>5</v>
      </c>
      <c r="V789" s="28" t="s">
        <v>93</v>
      </c>
      <c r="W789" s="28"/>
      <c r="X789" s="28" t="s">
        <v>95</v>
      </c>
      <c r="Y789" s="31"/>
      <c r="Z789" s="28" t="s">
        <v>91</v>
      </c>
      <c r="AA789" s="28"/>
      <c r="AB789" s="28"/>
      <c r="AC789" s="28"/>
      <c r="AD789" s="28" t="s">
        <v>83</v>
      </c>
      <c r="AE789" s="28" t="s">
        <v>93</v>
      </c>
      <c r="AF789" s="28"/>
      <c r="AG789" s="31"/>
      <c r="AH789" s="28" t="s">
        <v>91</v>
      </c>
      <c r="AI789" s="28"/>
      <c r="AJ789" s="31"/>
      <c r="AK789" s="31"/>
      <c r="AL789" s="28" t="s">
        <v>91</v>
      </c>
      <c r="AM789" s="30"/>
    </row>
    <row r="790" spans="1:39" ht="26.25" customHeight="1" x14ac:dyDescent="0.2">
      <c r="A790" s="29">
        <v>44723.74678021991</v>
      </c>
      <c r="B790" s="26" t="s">
        <v>3356</v>
      </c>
      <c r="C790" s="26" t="s">
        <v>3357</v>
      </c>
      <c r="D790" s="26" t="s">
        <v>3358</v>
      </c>
      <c r="E790" s="26" t="s">
        <v>99</v>
      </c>
      <c r="F790" s="26">
        <v>1075668574</v>
      </c>
      <c r="G790" s="26" t="s">
        <v>369</v>
      </c>
      <c r="H790" s="26" t="s">
        <v>715</v>
      </c>
      <c r="I790" s="26" t="s">
        <v>785</v>
      </c>
      <c r="J790" s="28" t="s">
        <v>91</v>
      </c>
      <c r="K790" s="28"/>
      <c r="L790" s="26" t="s">
        <v>608</v>
      </c>
      <c r="M790" s="28" t="s">
        <v>93</v>
      </c>
      <c r="N790" s="28"/>
      <c r="O790" s="30"/>
      <c r="P790" s="26" t="s">
        <v>477</v>
      </c>
      <c r="Q790" s="30"/>
      <c r="R790" s="28"/>
      <c r="S790" s="28"/>
      <c r="T790" s="28">
        <v>4</v>
      </c>
      <c r="U790" s="28"/>
      <c r="V790" s="28" t="s">
        <v>93</v>
      </c>
      <c r="W790" s="28"/>
      <c r="X790" s="28" t="s">
        <v>95</v>
      </c>
      <c r="Y790" s="31"/>
      <c r="Z790" s="28" t="s">
        <v>91</v>
      </c>
      <c r="AA790" s="28"/>
      <c r="AB790" s="28" t="s">
        <v>93</v>
      </c>
      <c r="AC790" s="28"/>
      <c r="AD790" s="28"/>
      <c r="AE790" s="28" t="s">
        <v>93</v>
      </c>
      <c r="AF790" s="28"/>
      <c r="AG790" s="31"/>
      <c r="AH790" s="28" t="s">
        <v>91</v>
      </c>
      <c r="AI790" s="28"/>
      <c r="AJ790" s="31"/>
      <c r="AK790" s="31"/>
      <c r="AL790" s="28" t="s">
        <v>91</v>
      </c>
      <c r="AM790" s="30"/>
    </row>
    <row r="791" spans="1:39" ht="26.25" customHeight="1" x14ac:dyDescent="0.2">
      <c r="A791" s="29">
        <v>44723.747307442129</v>
      </c>
      <c r="B791" s="26" t="s">
        <v>3351</v>
      </c>
      <c r="C791" s="26" t="s">
        <v>3359</v>
      </c>
      <c r="D791" s="26" t="s">
        <v>3360</v>
      </c>
      <c r="E791" s="26" t="s">
        <v>99</v>
      </c>
      <c r="F791" s="26">
        <v>1103111796</v>
      </c>
      <c r="G791" s="26" t="s">
        <v>351</v>
      </c>
      <c r="H791" s="26">
        <v>13</v>
      </c>
      <c r="I791" s="26" t="s">
        <v>3010</v>
      </c>
      <c r="J791" s="28"/>
      <c r="K791" s="28" t="s">
        <v>92</v>
      </c>
      <c r="L791" s="26" t="s">
        <v>3361</v>
      </c>
      <c r="M791" s="28" t="s">
        <v>93</v>
      </c>
      <c r="N791" s="28"/>
      <c r="O791" s="30"/>
      <c r="P791" s="26" t="s">
        <v>104</v>
      </c>
      <c r="Q791" s="30"/>
      <c r="R791" s="28"/>
      <c r="S791" s="28"/>
      <c r="T791" s="28"/>
      <c r="U791" s="28">
        <v>5</v>
      </c>
      <c r="V791" s="28" t="s">
        <v>93</v>
      </c>
      <c r="W791" s="28"/>
      <c r="X791" s="28" t="s">
        <v>95</v>
      </c>
      <c r="Y791" s="31"/>
      <c r="Z791" s="28" t="s">
        <v>91</v>
      </c>
      <c r="AA791" s="28"/>
      <c r="AB791" s="28"/>
      <c r="AC791" s="28"/>
      <c r="AD791" s="28" t="s">
        <v>83</v>
      </c>
      <c r="AE791" s="28" t="s">
        <v>93</v>
      </c>
      <c r="AF791" s="28"/>
      <c r="AG791" s="31"/>
      <c r="AH791" s="28" t="s">
        <v>91</v>
      </c>
      <c r="AI791" s="28"/>
      <c r="AJ791" s="31"/>
      <c r="AK791" s="31"/>
      <c r="AL791" s="28" t="s">
        <v>91</v>
      </c>
      <c r="AM791" s="30"/>
    </row>
    <row r="792" spans="1:39" ht="26.25" customHeight="1" x14ac:dyDescent="0.2">
      <c r="A792" s="29">
        <v>44723.756620729167</v>
      </c>
      <c r="B792" s="26" t="s">
        <v>3347</v>
      </c>
      <c r="C792" s="26" t="s">
        <v>3362</v>
      </c>
      <c r="D792" s="26" t="s">
        <v>3363</v>
      </c>
      <c r="E792" s="26" t="s">
        <v>99</v>
      </c>
      <c r="F792" s="26">
        <v>1070005334</v>
      </c>
      <c r="G792" s="26" t="s">
        <v>234</v>
      </c>
      <c r="H792" s="26">
        <v>2005</v>
      </c>
      <c r="I792" s="26" t="s">
        <v>3364</v>
      </c>
      <c r="J792" s="28" t="s">
        <v>91</v>
      </c>
      <c r="K792" s="28"/>
      <c r="L792" s="26" t="s">
        <v>92</v>
      </c>
      <c r="M792" s="28" t="s">
        <v>93</v>
      </c>
      <c r="N792" s="28"/>
      <c r="O792" s="30"/>
      <c r="P792" s="26" t="s">
        <v>104</v>
      </c>
      <c r="Q792" s="30"/>
      <c r="R792" s="28"/>
      <c r="S792" s="28"/>
      <c r="T792" s="28"/>
      <c r="U792" s="28">
        <v>5</v>
      </c>
      <c r="V792" s="28" t="s">
        <v>93</v>
      </c>
      <c r="W792" s="28"/>
      <c r="X792" s="28" t="s">
        <v>95</v>
      </c>
      <c r="Y792" s="31"/>
      <c r="Z792" s="28" t="s">
        <v>91</v>
      </c>
      <c r="AA792" s="28"/>
      <c r="AB792" s="28" t="s">
        <v>93</v>
      </c>
      <c r="AC792" s="28"/>
      <c r="AD792" s="28"/>
      <c r="AE792" s="28" t="s">
        <v>93</v>
      </c>
      <c r="AF792" s="28"/>
      <c r="AG792" s="31"/>
      <c r="AH792" s="28"/>
      <c r="AI792" s="28" t="s">
        <v>92</v>
      </c>
      <c r="AJ792" s="28" t="s">
        <v>675</v>
      </c>
      <c r="AK792" s="28" t="s">
        <v>768</v>
      </c>
      <c r="AL792" s="28" t="s">
        <v>91</v>
      </c>
      <c r="AM792" s="30"/>
    </row>
    <row r="793" spans="1:39" ht="26.25" customHeight="1" x14ac:dyDescent="0.2">
      <c r="A793" s="29">
        <v>44723.774572534719</v>
      </c>
      <c r="B793" s="26" t="s">
        <v>2176</v>
      </c>
      <c r="C793" s="26" t="s">
        <v>2177</v>
      </c>
      <c r="D793" s="26" t="s">
        <v>3365</v>
      </c>
      <c r="E793" s="26" t="s">
        <v>87</v>
      </c>
      <c r="F793" s="26">
        <v>1206221706</v>
      </c>
      <c r="G793" s="26" t="s">
        <v>153</v>
      </c>
      <c r="H793" s="26" t="s">
        <v>3366</v>
      </c>
      <c r="I793" s="26" t="s">
        <v>1320</v>
      </c>
      <c r="J793" s="28" t="s">
        <v>91</v>
      </c>
      <c r="K793" s="28"/>
      <c r="L793" s="26" t="s">
        <v>3367</v>
      </c>
      <c r="M793" s="28" t="s">
        <v>93</v>
      </c>
      <c r="N793" s="28"/>
      <c r="O793" s="30"/>
      <c r="P793" s="26" t="s">
        <v>123</v>
      </c>
      <c r="Q793" s="30"/>
      <c r="R793" s="28"/>
      <c r="S793" s="28"/>
      <c r="T793" s="28"/>
      <c r="U793" s="28">
        <v>5</v>
      </c>
      <c r="V793" s="28" t="s">
        <v>93</v>
      </c>
      <c r="W793" s="28"/>
      <c r="X793" s="28" t="s">
        <v>95</v>
      </c>
      <c r="Y793" s="31"/>
      <c r="Z793" s="28" t="s">
        <v>91</v>
      </c>
      <c r="AA793" s="28"/>
      <c r="AB793" s="28"/>
      <c r="AC793" s="28"/>
      <c r="AD793" s="28" t="s">
        <v>83</v>
      </c>
      <c r="AE793" s="28" t="s">
        <v>93</v>
      </c>
      <c r="AF793" s="28"/>
      <c r="AG793" s="31"/>
      <c r="AH793" s="28"/>
      <c r="AI793" s="28" t="s">
        <v>92</v>
      </c>
      <c r="AJ793" s="28" t="s">
        <v>157</v>
      </c>
      <c r="AK793" s="28" t="s">
        <v>2779</v>
      </c>
      <c r="AL793" s="28" t="s">
        <v>91</v>
      </c>
      <c r="AM793" s="30"/>
    </row>
    <row r="794" spans="1:39" ht="26.25" customHeight="1" x14ac:dyDescent="0.2">
      <c r="A794" s="29">
        <v>44723.780067847227</v>
      </c>
      <c r="B794" s="26" t="s">
        <v>3368</v>
      </c>
      <c r="C794" s="26" t="s">
        <v>3369</v>
      </c>
      <c r="D794" s="26" t="s">
        <v>1728</v>
      </c>
      <c r="E794" s="26" t="s">
        <v>87</v>
      </c>
      <c r="F794" s="26">
        <v>1030683833</v>
      </c>
      <c r="G794" s="26" t="s">
        <v>351</v>
      </c>
      <c r="H794" s="26" t="s">
        <v>3370</v>
      </c>
      <c r="I794" s="26" t="s">
        <v>2147</v>
      </c>
      <c r="J794" s="28" t="s">
        <v>91</v>
      </c>
      <c r="K794" s="28"/>
      <c r="L794" s="26" t="s">
        <v>242</v>
      </c>
      <c r="M794" s="28" t="s">
        <v>93</v>
      </c>
      <c r="N794" s="28"/>
      <c r="O794" s="30"/>
      <c r="P794" s="26" t="s">
        <v>263</v>
      </c>
      <c r="Q794" s="30"/>
      <c r="R794" s="28"/>
      <c r="S794" s="28"/>
      <c r="T794" s="28">
        <v>4</v>
      </c>
      <c r="U794" s="28"/>
      <c r="V794" s="28" t="s">
        <v>93</v>
      </c>
      <c r="W794" s="28"/>
      <c r="X794" s="28" t="s">
        <v>95</v>
      </c>
      <c r="Y794" s="31"/>
      <c r="Z794" s="28"/>
      <c r="AA794" s="28" t="s">
        <v>92</v>
      </c>
      <c r="AB794" s="28"/>
      <c r="AC794" s="28"/>
      <c r="AD794" s="28" t="s">
        <v>83</v>
      </c>
      <c r="AE794" s="28" t="s">
        <v>93</v>
      </c>
      <c r="AF794" s="28"/>
      <c r="AG794" s="31"/>
      <c r="AH794" s="28" t="s">
        <v>91</v>
      </c>
      <c r="AI794" s="28"/>
      <c r="AJ794" s="31"/>
      <c r="AK794" s="31"/>
      <c r="AL794" s="28" t="s">
        <v>91</v>
      </c>
      <c r="AM794" s="30"/>
    </row>
    <row r="795" spans="1:39" ht="26.25" customHeight="1" x14ac:dyDescent="0.2">
      <c r="A795" s="29">
        <v>44723.780481712965</v>
      </c>
      <c r="B795" s="26" t="s">
        <v>2176</v>
      </c>
      <c r="C795" s="26" t="s">
        <v>2177</v>
      </c>
      <c r="D795" s="26" t="s">
        <v>3365</v>
      </c>
      <c r="E795" s="26" t="s">
        <v>87</v>
      </c>
      <c r="F795" s="26">
        <v>1206221706</v>
      </c>
      <c r="G795" s="26" t="s">
        <v>369</v>
      </c>
      <c r="H795" s="26" t="s">
        <v>3371</v>
      </c>
      <c r="I795" s="26" t="s">
        <v>3372</v>
      </c>
      <c r="J795" s="28" t="s">
        <v>91</v>
      </c>
      <c r="K795" s="28"/>
      <c r="L795" s="26" t="s">
        <v>3367</v>
      </c>
      <c r="M795" s="28" t="s">
        <v>93</v>
      </c>
      <c r="N795" s="28"/>
      <c r="O795" s="30"/>
      <c r="P795" s="26" t="s">
        <v>123</v>
      </c>
      <c r="Q795" s="30"/>
      <c r="R795" s="28"/>
      <c r="S795" s="28"/>
      <c r="T795" s="28"/>
      <c r="U795" s="28">
        <v>5</v>
      </c>
      <c r="V795" s="28" t="s">
        <v>93</v>
      </c>
      <c r="W795" s="28"/>
      <c r="X795" s="28" t="s">
        <v>95</v>
      </c>
      <c r="Y795" s="31"/>
      <c r="Z795" s="28" t="s">
        <v>91</v>
      </c>
      <c r="AA795" s="28"/>
      <c r="AB795" s="28"/>
      <c r="AC795" s="28"/>
      <c r="AD795" s="28" t="s">
        <v>83</v>
      </c>
      <c r="AE795" s="28" t="s">
        <v>93</v>
      </c>
      <c r="AF795" s="28"/>
      <c r="AG795" s="31"/>
      <c r="AH795" s="28"/>
      <c r="AI795" s="28" t="s">
        <v>92</v>
      </c>
      <c r="AJ795" s="28" t="s">
        <v>157</v>
      </c>
      <c r="AK795" s="28" t="s">
        <v>2779</v>
      </c>
      <c r="AL795" s="28" t="s">
        <v>91</v>
      </c>
      <c r="AM795" s="30"/>
    </row>
    <row r="796" spans="1:39" ht="26.25" customHeight="1" x14ac:dyDescent="0.2">
      <c r="A796" s="29">
        <v>44723.786527615739</v>
      </c>
      <c r="B796" s="26" t="s">
        <v>414</v>
      </c>
      <c r="C796" s="26" t="s">
        <v>3373</v>
      </c>
      <c r="D796" s="26" t="s">
        <v>3374</v>
      </c>
      <c r="E796" s="26" t="s">
        <v>99</v>
      </c>
      <c r="F796" s="26">
        <v>1013265209</v>
      </c>
      <c r="G796" s="26" t="s">
        <v>127</v>
      </c>
      <c r="H796" s="26" t="s">
        <v>215</v>
      </c>
      <c r="I796" s="26" t="s">
        <v>1818</v>
      </c>
      <c r="J796" s="28" t="s">
        <v>91</v>
      </c>
      <c r="K796" s="28"/>
      <c r="L796" s="26" t="s">
        <v>92</v>
      </c>
      <c r="M796" s="28" t="s">
        <v>93</v>
      </c>
      <c r="N796" s="28"/>
      <c r="O796" s="30"/>
      <c r="P796" s="26" t="s">
        <v>104</v>
      </c>
      <c r="Q796" s="30"/>
      <c r="R796" s="28"/>
      <c r="S796" s="28"/>
      <c r="T796" s="28"/>
      <c r="U796" s="28">
        <v>5</v>
      </c>
      <c r="V796" s="28" t="s">
        <v>93</v>
      </c>
      <c r="W796" s="28"/>
      <c r="X796" s="28" t="s">
        <v>95</v>
      </c>
      <c r="Y796" s="31"/>
      <c r="Z796" s="28" t="s">
        <v>91</v>
      </c>
      <c r="AA796" s="28"/>
      <c r="AB796" s="28" t="s">
        <v>93</v>
      </c>
      <c r="AC796" s="28"/>
      <c r="AD796" s="28"/>
      <c r="AE796" s="28" t="s">
        <v>93</v>
      </c>
      <c r="AF796" s="28"/>
      <c r="AG796" s="31"/>
      <c r="AH796" s="28" t="s">
        <v>91</v>
      </c>
      <c r="AI796" s="28"/>
      <c r="AJ796" s="31"/>
      <c r="AK796" s="31"/>
      <c r="AL796" s="28" t="s">
        <v>91</v>
      </c>
      <c r="AM796" s="30"/>
    </row>
    <row r="797" spans="1:39" ht="26.25" customHeight="1" x14ac:dyDescent="0.2">
      <c r="A797" s="29">
        <v>44723.787155439815</v>
      </c>
      <c r="B797" s="26" t="s">
        <v>3375</v>
      </c>
      <c r="C797" s="26" t="s">
        <v>3376</v>
      </c>
      <c r="D797" s="26" t="s">
        <v>3377</v>
      </c>
      <c r="E797" s="26" t="s">
        <v>87</v>
      </c>
      <c r="F797" s="26">
        <v>1070019355</v>
      </c>
      <c r="G797" s="26" t="s">
        <v>88</v>
      </c>
      <c r="H797" s="26" t="s">
        <v>3378</v>
      </c>
      <c r="I797" s="26" t="s">
        <v>3379</v>
      </c>
      <c r="J797" s="28" t="s">
        <v>91</v>
      </c>
      <c r="K797" s="28"/>
      <c r="L797" s="26" t="s">
        <v>92</v>
      </c>
      <c r="M797" s="28" t="s">
        <v>93</v>
      </c>
      <c r="N797" s="28"/>
      <c r="O797" s="30"/>
      <c r="P797" s="26" t="s">
        <v>94</v>
      </c>
      <c r="Q797" s="30"/>
      <c r="R797" s="28"/>
      <c r="S797" s="28"/>
      <c r="T797" s="28"/>
      <c r="U797" s="28">
        <v>5</v>
      </c>
      <c r="V797" s="28" t="s">
        <v>93</v>
      </c>
      <c r="W797" s="28"/>
      <c r="X797" s="28" t="s">
        <v>95</v>
      </c>
      <c r="Y797" s="31"/>
      <c r="Z797" s="28" t="s">
        <v>91</v>
      </c>
      <c r="AA797" s="28"/>
      <c r="AB797" s="28" t="s">
        <v>93</v>
      </c>
      <c r="AC797" s="28"/>
      <c r="AD797" s="28"/>
      <c r="AE797" s="28" t="s">
        <v>93</v>
      </c>
      <c r="AF797" s="28"/>
      <c r="AG797" s="31"/>
      <c r="AH797" s="28" t="s">
        <v>91</v>
      </c>
      <c r="AI797" s="28"/>
      <c r="AJ797" s="31"/>
      <c r="AK797" s="31"/>
      <c r="AL797" s="28" t="s">
        <v>91</v>
      </c>
      <c r="AM797" s="30"/>
    </row>
    <row r="798" spans="1:39" ht="26.25" customHeight="1" x14ac:dyDescent="0.2">
      <c r="A798" s="29">
        <v>44723.79392679398</v>
      </c>
      <c r="B798" s="26" t="s">
        <v>3380</v>
      </c>
      <c r="C798" s="26" t="s">
        <v>3381</v>
      </c>
      <c r="D798" s="26" t="s">
        <v>1617</v>
      </c>
      <c r="E798" s="26" t="s">
        <v>99</v>
      </c>
      <c r="F798" s="26">
        <v>1072423108</v>
      </c>
      <c r="G798" s="26" t="s">
        <v>267</v>
      </c>
      <c r="H798" s="26" t="s">
        <v>2241</v>
      </c>
      <c r="I798" s="26" t="s">
        <v>3382</v>
      </c>
      <c r="J798" s="28"/>
      <c r="K798" s="28" t="s">
        <v>92</v>
      </c>
      <c r="L798" s="26" t="s">
        <v>3383</v>
      </c>
      <c r="M798" s="28" t="s">
        <v>93</v>
      </c>
      <c r="N798" s="28"/>
      <c r="O798" s="30"/>
      <c r="P798" s="26" t="s">
        <v>104</v>
      </c>
      <c r="Q798" s="30"/>
      <c r="R798" s="28"/>
      <c r="S798" s="28"/>
      <c r="T798" s="28"/>
      <c r="U798" s="28">
        <v>5</v>
      </c>
      <c r="V798" s="28" t="s">
        <v>93</v>
      </c>
      <c r="W798" s="28"/>
      <c r="X798" s="28" t="s">
        <v>95</v>
      </c>
      <c r="Y798" s="31"/>
      <c r="Z798" s="28" t="s">
        <v>91</v>
      </c>
      <c r="AA798" s="28"/>
      <c r="AB798" s="28" t="s">
        <v>93</v>
      </c>
      <c r="AC798" s="28"/>
      <c r="AD798" s="28"/>
      <c r="AE798" s="28" t="s">
        <v>93</v>
      </c>
      <c r="AF798" s="28"/>
      <c r="AG798" s="31"/>
      <c r="AH798" s="28" t="s">
        <v>91</v>
      </c>
      <c r="AI798" s="28"/>
      <c r="AJ798" s="31"/>
      <c r="AK798" s="31"/>
      <c r="AL798" s="28" t="s">
        <v>91</v>
      </c>
      <c r="AM798" s="30"/>
    </row>
    <row r="799" spans="1:39" ht="26.25" customHeight="1" x14ac:dyDescent="0.2">
      <c r="A799" s="29">
        <v>44723.794140868056</v>
      </c>
      <c r="B799" s="26" t="s">
        <v>3384</v>
      </c>
      <c r="C799" s="26" t="s">
        <v>3385</v>
      </c>
      <c r="D799" s="26" t="s">
        <v>744</v>
      </c>
      <c r="E799" s="26" t="s">
        <v>99</v>
      </c>
      <c r="F799" s="26">
        <v>1072660887</v>
      </c>
      <c r="G799" s="26" t="s">
        <v>127</v>
      </c>
      <c r="H799" s="26" t="s">
        <v>215</v>
      </c>
      <c r="I799" s="26" t="s">
        <v>1081</v>
      </c>
      <c r="J799" s="28"/>
      <c r="K799" s="28" t="s">
        <v>92</v>
      </c>
      <c r="L799" s="26" t="s">
        <v>3386</v>
      </c>
      <c r="M799" s="28"/>
      <c r="N799" s="28" t="s">
        <v>92</v>
      </c>
      <c r="O799" s="26" t="s">
        <v>3387</v>
      </c>
      <c r="P799" s="26" t="s">
        <v>1295</v>
      </c>
      <c r="Q799" s="30"/>
      <c r="R799" s="28"/>
      <c r="S799" s="28"/>
      <c r="T799" s="28">
        <v>4</v>
      </c>
      <c r="U799" s="28"/>
      <c r="V799" s="28" t="s">
        <v>93</v>
      </c>
      <c r="W799" s="28"/>
      <c r="X799" s="28" t="s">
        <v>113</v>
      </c>
      <c r="Y799" s="31"/>
      <c r="Z799" s="28" t="s">
        <v>91</v>
      </c>
      <c r="AA799" s="28"/>
      <c r="AB799" s="28" t="s">
        <v>93</v>
      </c>
      <c r="AC799" s="28"/>
      <c r="AD799" s="28"/>
      <c r="AE799" s="28" t="s">
        <v>93</v>
      </c>
      <c r="AF799" s="28"/>
      <c r="AG799" s="31"/>
      <c r="AH799" s="28" t="s">
        <v>91</v>
      </c>
      <c r="AI799" s="28"/>
      <c r="AJ799" s="31"/>
      <c r="AK799" s="31"/>
      <c r="AL799" s="28" t="s">
        <v>91</v>
      </c>
      <c r="AM799" s="30"/>
    </row>
    <row r="800" spans="1:39" ht="26.25" customHeight="1" x14ac:dyDescent="0.2">
      <c r="A800" s="29">
        <v>44723.800355636573</v>
      </c>
      <c r="B800" s="26" t="s">
        <v>2985</v>
      </c>
      <c r="C800" s="26" t="s">
        <v>2986</v>
      </c>
      <c r="D800" s="26" t="s">
        <v>3388</v>
      </c>
      <c r="E800" s="26" t="s">
        <v>99</v>
      </c>
      <c r="F800" s="26">
        <v>1141523875</v>
      </c>
      <c r="G800" s="26" t="s">
        <v>351</v>
      </c>
      <c r="H800" s="26" t="s">
        <v>3389</v>
      </c>
      <c r="I800" s="26" t="s">
        <v>445</v>
      </c>
      <c r="J800" s="28" t="s">
        <v>91</v>
      </c>
      <c r="K800" s="28"/>
      <c r="L800" s="26" t="s">
        <v>242</v>
      </c>
      <c r="M800" s="28" t="s">
        <v>93</v>
      </c>
      <c r="N800" s="28"/>
      <c r="O800" s="30"/>
      <c r="P800" s="26" t="s">
        <v>123</v>
      </c>
      <c r="Q800" s="30"/>
      <c r="R800" s="28"/>
      <c r="S800" s="28"/>
      <c r="T800" s="28"/>
      <c r="U800" s="28">
        <v>5</v>
      </c>
      <c r="V800" s="28" t="s">
        <v>93</v>
      </c>
      <c r="W800" s="28"/>
      <c r="X800" s="28" t="s">
        <v>95</v>
      </c>
      <c r="Y800" s="31"/>
      <c r="Z800" s="28" t="s">
        <v>91</v>
      </c>
      <c r="AA800" s="28"/>
      <c r="AB800" s="28" t="s">
        <v>93</v>
      </c>
      <c r="AC800" s="28"/>
      <c r="AD800" s="28"/>
      <c r="AE800" s="28" t="s">
        <v>93</v>
      </c>
      <c r="AF800" s="28"/>
      <c r="AG800" s="31"/>
      <c r="AH800" s="28" t="s">
        <v>91</v>
      </c>
      <c r="AI800" s="28"/>
      <c r="AJ800" s="31"/>
      <c r="AK800" s="31"/>
      <c r="AL800" s="28" t="s">
        <v>91</v>
      </c>
      <c r="AM800" s="30"/>
    </row>
    <row r="801" spans="1:39" ht="26.25" customHeight="1" x14ac:dyDescent="0.2">
      <c r="A801" s="29">
        <v>44723.801413055553</v>
      </c>
      <c r="B801" s="26" t="s">
        <v>2818</v>
      </c>
      <c r="C801" s="26" t="s">
        <v>2819</v>
      </c>
      <c r="D801" s="26" t="s">
        <v>2948</v>
      </c>
      <c r="E801" s="26" t="s">
        <v>87</v>
      </c>
      <c r="F801" s="26">
        <v>1016920457</v>
      </c>
      <c r="G801" s="26" t="s">
        <v>351</v>
      </c>
      <c r="H801" s="26" t="s">
        <v>916</v>
      </c>
      <c r="I801" s="26" t="s">
        <v>792</v>
      </c>
      <c r="J801" s="28" t="s">
        <v>91</v>
      </c>
      <c r="K801" s="28"/>
      <c r="L801" s="26" t="s">
        <v>3390</v>
      </c>
      <c r="M801" s="28" t="s">
        <v>93</v>
      </c>
      <c r="N801" s="28"/>
      <c r="O801" s="30"/>
      <c r="P801" s="26" t="s">
        <v>603</v>
      </c>
      <c r="Q801" s="30"/>
      <c r="R801" s="28"/>
      <c r="S801" s="28"/>
      <c r="T801" s="28"/>
      <c r="U801" s="28">
        <v>5</v>
      </c>
      <c r="V801" s="28" t="s">
        <v>93</v>
      </c>
      <c r="W801" s="28"/>
      <c r="X801" s="28" t="s">
        <v>95</v>
      </c>
      <c r="Y801" s="31"/>
      <c r="Z801" s="28" t="s">
        <v>91</v>
      </c>
      <c r="AA801" s="28"/>
      <c r="AB801" s="28" t="s">
        <v>93</v>
      </c>
      <c r="AC801" s="28"/>
      <c r="AD801" s="28"/>
      <c r="AE801" s="28" t="s">
        <v>93</v>
      </c>
      <c r="AF801" s="28"/>
      <c r="AG801" s="31"/>
      <c r="AH801" s="28" t="s">
        <v>91</v>
      </c>
      <c r="AI801" s="28"/>
      <c r="AJ801" s="31"/>
      <c r="AK801" s="31"/>
      <c r="AL801" s="28" t="s">
        <v>91</v>
      </c>
      <c r="AM801" s="30"/>
    </row>
    <row r="802" spans="1:39" ht="26.25" customHeight="1" x14ac:dyDescent="0.2">
      <c r="A802" s="29">
        <v>44723.80648211806</v>
      </c>
      <c r="B802" s="26" t="s">
        <v>3391</v>
      </c>
      <c r="C802" s="26" t="s">
        <v>3392</v>
      </c>
      <c r="D802" s="26" t="s">
        <v>3393</v>
      </c>
      <c r="E802" s="26" t="s">
        <v>99</v>
      </c>
      <c r="F802" s="26">
        <v>1021636358</v>
      </c>
      <c r="G802" s="26" t="s">
        <v>351</v>
      </c>
      <c r="H802" s="26" t="s">
        <v>715</v>
      </c>
      <c r="I802" s="26" t="s">
        <v>1631</v>
      </c>
      <c r="J802" s="28" t="s">
        <v>91</v>
      </c>
      <c r="K802" s="28"/>
      <c r="L802" s="26" t="s">
        <v>1678</v>
      </c>
      <c r="M802" s="28" t="s">
        <v>93</v>
      </c>
      <c r="N802" s="28"/>
      <c r="O802" s="30"/>
      <c r="P802" s="26" t="s">
        <v>104</v>
      </c>
      <c r="Q802" s="30"/>
      <c r="R802" s="28"/>
      <c r="S802" s="28"/>
      <c r="T802" s="28"/>
      <c r="U802" s="28">
        <v>5</v>
      </c>
      <c r="V802" s="28" t="s">
        <v>93</v>
      </c>
      <c r="W802" s="28"/>
      <c r="X802" s="28" t="s">
        <v>95</v>
      </c>
      <c r="Y802" s="31"/>
      <c r="Z802" s="28" t="s">
        <v>91</v>
      </c>
      <c r="AA802" s="28"/>
      <c r="AB802" s="28" t="s">
        <v>93</v>
      </c>
      <c r="AC802" s="28"/>
      <c r="AD802" s="28"/>
      <c r="AE802" s="28" t="s">
        <v>93</v>
      </c>
      <c r="AF802" s="28"/>
      <c r="AG802" s="31"/>
      <c r="AH802" s="28" t="s">
        <v>91</v>
      </c>
      <c r="AI802" s="28"/>
      <c r="AJ802" s="31"/>
      <c r="AK802" s="31"/>
      <c r="AL802" s="28" t="s">
        <v>91</v>
      </c>
      <c r="AM802" s="30"/>
    </row>
    <row r="803" spans="1:39" ht="26.25" customHeight="1" x14ac:dyDescent="0.2">
      <c r="A803" s="29">
        <v>44723.807807453704</v>
      </c>
      <c r="B803" s="26" t="s">
        <v>3394</v>
      </c>
      <c r="C803" s="26" t="s">
        <v>3269</v>
      </c>
      <c r="D803" s="26" t="s">
        <v>3395</v>
      </c>
      <c r="E803" s="26" t="s">
        <v>99</v>
      </c>
      <c r="F803" s="26">
        <v>1010176154</v>
      </c>
      <c r="G803" s="26" t="s">
        <v>127</v>
      </c>
      <c r="H803" s="26" t="s">
        <v>1319</v>
      </c>
      <c r="I803" s="26" t="s">
        <v>3396</v>
      </c>
      <c r="J803" s="28" t="s">
        <v>91</v>
      </c>
      <c r="K803" s="28"/>
      <c r="L803" s="26" t="s">
        <v>143</v>
      </c>
      <c r="M803" s="28" t="s">
        <v>93</v>
      </c>
      <c r="N803" s="28"/>
      <c r="O803" s="30"/>
      <c r="P803" s="26" t="s">
        <v>104</v>
      </c>
      <c r="Q803" s="30"/>
      <c r="R803" s="28"/>
      <c r="S803" s="28"/>
      <c r="T803" s="28"/>
      <c r="U803" s="28">
        <v>5</v>
      </c>
      <c r="V803" s="28" t="s">
        <v>93</v>
      </c>
      <c r="W803" s="28"/>
      <c r="X803" s="28" t="s">
        <v>95</v>
      </c>
      <c r="Y803" s="31"/>
      <c r="Z803" s="28" t="s">
        <v>91</v>
      </c>
      <c r="AA803" s="28"/>
      <c r="AB803" s="28" t="s">
        <v>93</v>
      </c>
      <c r="AC803" s="28"/>
      <c r="AD803" s="28"/>
      <c r="AE803" s="28" t="s">
        <v>93</v>
      </c>
      <c r="AF803" s="28"/>
      <c r="AG803" s="31"/>
      <c r="AH803" s="28" t="s">
        <v>91</v>
      </c>
      <c r="AI803" s="28"/>
      <c r="AJ803" s="31"/>
      <c r="AK803" s="31"/>
      <c r="AL803" s="28" t="s">
        <v>91</v>
      </c>
      <c r="AM803" s="30"/>
    </row>
    <row r="804" spans="1:39" ht="26.25" customHeight="1" x14ac:dyDescent="0.2">
      <c r="A804" s="29">
        <v>44723.81001799769</v>
      </c>
      <c r="B804" s="26" t="s">
        <v>772</v>
      </c>
      <c r="C804" s="26" t="s">
        <v>773</v>
      </c>
      <c r="D804" s="26" t="s">
        <v>3397</v>
      </c>
      <c r="E804" s="26" t="s">
        <v>87</v>
      </c>
      <c r="F804" s="26">
        <v>1014898302</v>
      </c>
      <c r="G804" s="26" t="s">
        <v>351</v>
      </c>
      <c r="H804" s="26" t="s">
        <v>154</v>
      </c>
      <c r="I804" s="26" t="s">
        <v>1658</v>
      </c>
      <c r="J804" s="28" t="s">
        <v>91</v>
      </c>
      <c r="K804" s="28"/>
      <c r="L804" s="26" t="s">
        <v>242</v>
      </c>
      <c r="M804" s="28" t="s">
        <v>93</v>
      </c>
      <c r="N804" s="28"/>
      <c r="O804" s="30"/>
      <c r="P804" s="26" t="s">
        <v>408</v>
      </c>
      <c r="Q804" s="30"/>
      <c r="R804" s="28"/>
      <c r="S804" s="28"/>
      <c r="T804" s="28">
        <v>4</v>
      </c>
      <c r="U804" s="28"/>
      <c r="V804" s="28" t="s">
        <v>93</v>
      </c>
      <c r="W804" s="28"/>
      <c r="X804" s="28" t="s">
        <v>95</v>
      </c>
      <c r="Y804" s="31"/>
      <c r="Z804" s="28" t="s">
        <v>91</v>
      </c>
      <c r="AA804" s="28"/>
      <c r="AB804" s="28" t="s">
        <v>93</v>
      </c>
      <c r="AC804" s="28"/>
      <c r="AD804" s="28"/>
      <c r="AE804" s="28" t="s">
        <v>93</v>
      </c>
      <c r="AF804" s="28"/>
      <c r="AG804" s="31"/>
      <c r="AH804" s="28" t="s">
        <v>91</v>
      </c>
      <c r="AI804" s="28"/>
      <c r="AJ804" s="31"/>
      <c r="AK804" s="31"/>
      <c r="AL804" s="28" t="s">
        <v>91</v>
      </c>
      <c r="AM804" s="30"/>
    </row>
    <row r="805" spans="1:39" ht="26.25" customHeight="1" x14ac:dyDescent="0.2">
      <c r="A805" s="29">
        <v>44723.813754120369</v>
      </c>
      <c r="B805" s="26" t="s">
        <v>3398</v>
      </c>
      <c r="C805" s="26" t="s">
        <v>3399</v>
      </c>
      <c r="D805" s="26" t="s">
        <v>3400</v>
      </c>
      <c r="E805" s="26" t="s">
        <v>99</v>
      </c>
      <c r="F805" s="26">
        <v>1013267731</v>
      </c>
      <c r="G805" s="26" t="s">
        <v>351</v>
      </c>
      <c r="H805" s="26" t="s">
        <v>1987</v>
      </c>
      <c r="I805" s="26" t="s">
        <v>716</v>
      </c>
      <c r="J805" s="28" t="s">
        <v>91</v>
      </c>
      <c r="K805" s="28"/>
      <c r="L805" s="26" t="s">
        <v>92</v>
      </c>
      <c r="M805" s="28" t="s">
        <v>93</v>
      </c>
      <c r="N805" s="28"/>
      <c r="O805" s="30"/>
      <c r="P805" s="26" t="s">
        <v>2408</v>
      </c>
      <c r="Q805" s="30"/>
      <c r="R805" s="28"/>
      <c r="S805" s="28"/>
      <c r="T805" s="28"/>
      <c r="U805" s="28">
        <v>5</v>
      </c>
      <c r="V805" s="28" t="s">
        <v>93</v>
      </c>
      <c r="W805" s="28"/>
      <c r="X805" s="28" t="s">
        <v>95</v>
      </c>
      <c r="Y805" s="31"/>
      <c r="Z805" s="28" t="s">
        <v>91</v>
      </c>
      <c r="AA805" s="28"/>
      <c r="AB805" s="28" t="s">
        <v>93</v>
      </c>
      <c r="AC805" s="28"/>
      <c r="AD805" s="28"/>
      <c r="AE805" s="28" t="s">
        <v>93</v>
      </c>
      <c r="AF805" s="28"/>
      <c r="AG805" s="31"/>
      <c r="AH805" s="28" t="s">
        <v>91</v>
      </c>
      <c r="AI805" s="28"/>
      <c r="AJ805" s="31"/>
      <c r="AK805" s="31"/>
      <c r="AL805" s="28" t="s">
        <v>91</v>
      </c>
      <c r="AM805" s="30"/>
    </row>
    <row r="806" spans="1:39" ht="26.25" customHeight="1" x14ac:dyDescent="0.2">
      <c r="A806" s="29">
        <v>44723.815578761569</v>
      </c>
      <c r="B806" s="26" t="s">
        <v>946</v>
      </c>
      <c r="C806" s="26" t="s">
        <v>947</v>
      </c>
      <c r="D806" s="26" t="s">
        <v>852</v>
      </c>
      <c r="E806" s="26" t="s">
        <v>99</v>
      </c>
      <c r="F806" s="26">
        <v>1013025888</v>
      </c>
      <c r="G806" s="26" t="s">
        <v>153</v>
      </c>
      <c r="H806" s="26" t="s">
        <v>1368</v>
      </c>
      <c r="I806" s="26" t="s">
        <v>2700</v>
      </c>
      <c r="J806" s="28" t="s">
        <v>91</v>
      </c>
      <c r="K806" s="28"/>
      <c r="L806" s="26" t="s">
        <v>949</v>
      </c>
      <c r="M806" s="28" t="s">
        <v>93</v>
      </c>
      <c r="N806" s="28"/>
      <c r="O806" s="30"/>
      <c r="P806" s="26" t="s">
        <v>94</v>
      </c>
      <c r="Q806" s="28">
        <v>1</v>
      </c>
      <c r="R806" s="28"/>
      <c r="S806" s="28"/>
      <c r="T806" s="28"/>
      <c r="U806" s="28"/>
      <c r="V806" s="28" t="s">
        <v>93</v>
      </c>
      <c r="W806" s="28"/>
      <c r="X806" s="28" t="s">
        <v>95</v>
      </c>
      <c r="Y806" s="31"/>
      <c r="Z806" s="28" t="s">
        <v>91</v>
      </c>
      <c r="AA806" s="28"/>
      <c r="AB806" s="28" t="s">
        <v>93</v>
      </c>
      <c r="AC806" s="28"/>
      <c r="AD806" s="28"/>
      <c r="AE806" s="28" t="s">
        <v>93</v>
      </c>
      <c r="AF806" s="28"/>
      <c r="AG806" s="31"/>
      <c r="AH806" s="28"/>
      <c r="AI806" s="28" t="s">
        <v>92</v>
      </c>
      <c r="AJ806" s="28" t="s">
        <v>157</v>
      </c>
      <c r="AK806" s="28" t="s">
        <v>115</v>
      </c>
      <c r="AL806" s="28" t="s">
        <v>91</v>
      </c>
      <c r="AM806" s="30"/>
    </row>
    <row r="807" spans="1:39" ht="26.25" customHeight="1" x14ac:dyDescent="0.2">
      <c r="A807" s="29">
        <v>44723.819232986112</v>
      </c>
      <c r="B807" s="26" t="s">
        <v>3401</v>
      </c>
      <c r="C807" s="26" t="s">
        <v>3402</v>
      </c>
      <c r="D807" s="26" t="s">
        <v>1158</v>
      </c>
      <c r="E807" s="26" t="s">
        <v>99</v>
      </c>
      <c r="F807" s="26">
        <v>1072662904</v>
      </c>
      <c r="G807" s="26" t="s">
        <v>127</v>
      </c>
      <c r="H807" s="26" t="s">
        <v>3403</v>
      </c>
      <c r="I807" s="26" t="s">
        <v>1003</v>
      </c>
      <c r="J807" s="28" t="s">
        <v>91</v>
      </c>
      <c r="K807" s="28"/>
      <c r="L807" s="26" t="s">
        <v>103</v>
      </c>
      <c r="M807" s="28" t="s">
        <v>93</v>
      </c>
      <c r="N807" s="28"/>
      <c r="O807" s="30"/>
      <c r="P807" s="26" t="s">
        <v>123</v>
      </c>
      <c r="Q807" s="30"/>
      <c r="R807" s="28"/>
      <c r="S807" s="28"/>
      <c r="T807" s="28"/>
      <c r="U807" s="28">
        <v>5</v>
      </c>
      <c r="V807" s="28" t="s">
        <v>93</v>
      </c>
      <c r="W807" s="28"/>
      <c r="X807" s="28" t="s">
        <v>113</v>
      </c>
      <c r="Y807" s="31"/>
      <c r="Z807" s="28" t="s">
        <v>91</v>
      </c>
      <c r="AA807" s="28"/>
      <c r="AB807" s="28"/>
      <c r="AC807" s="28" t="s">
        <v>92</v>
      </c>
      <c r="AD807" s="28"/>
      <c r="AE807" s="28" t="s">
        <v>93</v>
      </c>
      <c r="AF807" s="28"/>
      <c r="AG807" s="31"/>
      <c r="AH807" s="28" t="s">
        <v>91</v>
      </c>
      <c r="AI807" s="28"/>
      <c r="AJ807" s="31"/>
      <c r="AK807" s="31"/>
      <c r="AL807" s="28" t="s">
        <v>91</v>
      </c>
      <c r="AM807" s="30"/>
    </row>
    <row r="808" spans="1:39" ht="26.25" customHeight="1" x14ac:dyDescent="0.2">
      <c r="A808" s="29">
        <v>44723.820343090279</v>
      </c>
      <c r="B808" s="26" t="s">
        <v>3404</v>
      </c>
      <c r="C808" s="26" t="s">
        <v>3405</v>
      </c>
      <c r="D808" s="26" t="s">
        <v>3406</v>
      </c>
      <c r="E808" s="26" t="s">
        <v>87</v>
      </c>
      <c r="F808" s="26">
        <v>1033700439</v>
      </c>
      <c r="G808" s="26" t="s">
        <v>267</v>
      </c>
      <c r="H808" s="26" t="s">
        <v>2241</v>
      </c>
      <c r="I808" s="26" t="s">
        <v>3407</v>
      </c>
      <c r="J808" s="28" t="s">
        <v>91</v>
      </c>
      <c r="K808" s="28"/>
      <c r="L808" s="26" t="s">
        <v>149</v>
      </c>
      <c r="M808" s="28" t="s">
        <v>93</v>
      </c>
      <c r="N808" s="28"/>
      <c r="O808" s="30"/>
      <c r="P808" s="26" t="s">
        <v>615</v>
      </c>
      <c r="Q808" s="30"/>
      <c r="R808" s="28"/>
      <c r="S808" s="28"/>
      <c r="T808" s="28"/>
      <c r="U808" s="28">
        <v>5</v>
      </c>
      <c r="V808" s="28" t="s">
        <v>93</v>
      </c>
      <c r="W808" s="28"/>
      <c r="X808" s="28" t="s">
        <v>95</v>
      </c>
      <c r="Y808" s="31"/>
      <c r="Z808" s="28" t="s">
        <v>91</v>
      </c>
      <c r="AA808" s="28"/>
      <c r="AB808" s="28" t="s">
        <v>93</v>
      </c>
      <c r="AC808" s="28"/>
      <c r="AD808" s="28"/>
      <c r="AE808" s="28" t="s">
        <v>93</v>
      </c>
      <c r="AF808" s="28"/>
      <c r="AG808" s="31"/>
      <c r="AH808" s="28" t="s">
        <v>91</v>
      </c>
      <c r="AI808" s="28"/>
      <c r="AJ808" s="31"/>
      <c r="AK808" s="31"/>
      <c r="AL808" s="28" t="s">
        <v>91</v>
      </c>
      <c r="AM808" s="30"/>
    </row>
    <row r="809" spans="1:39" ht="26.25" customHeight="1" x14ac:dyDescent="0.2">
      <c r="A809" s="29">
        <v>44723.840688009259</v>
      </c>
      <c r="B809" s="26" t="s">
        <v>3408</v>
      </c>
      <c r="C809" s="26" t="s">
        <v>2675</v>
      </c>
      <c r="D809" s="26" t="s">
        <v>2667</v>
      </c>
      <c r="E809" s="26" t="s">
        <v>99</v>
      </c>
      <c r="F809" s="26">
        <v>1033114859</v>
      </c>
      <c r="G809" s="26" t="s">
        <v>451</v>
      </c>
      <c r="H809" s="26" t="s">
        <v>89</v>
      </c>
      <c r="I809" s="26" t="s">
        <v>452</v>
      </c>
      <c r="J809" s="28" t="s">
        <v>91</v>
      </c>
      <c r="K809" s="28"/>
      <c r="L809" s="26" t="s">
        <v>92</v>
      </c>
      <c r="M809" s="28" t="s">
        <v>93</v>
      </c>
      <c r="N809" s="28"/>
      <c r="O809" s="30"/>
      <c r="P809" s="26" t="s">
        <v>104</v>
      </c>
      <c r="Q809" s="30"/>
      <c r="R809" s="28"/>
      <c r="S809" s="28"/>
      <c r="T809" s="28"/>
      <c r="U809" s="28">
        <v>5</v>
      </c>
      <c r="V809" s="28" t="s">
        <v>93</v>
      </c>
      <c r="W809" s="28"/>
      <c r="X809" s="28" t="s">
        <v>95</v>
      </c>
      <c r="Y809" s="31"/>
      <c r="Z809" s="28" t="s">
        <v>91</v>
      </c>
      <c r="AA809" s="28"/>
      <c r="AB809" s="28" t="s">
        <v>93</v>
      </c>
      <c r="AC809" s="28"/>
      <c r="AD809" s="28"/>
      <c r="AE809" s="28" t="s">
        <v>93</v>
      </c>
      <c r="AF809" s="28"/>
      <c r="AG809" s="31"/>
      <c r="AH809" s="28"/>
      <c r="AI809" s="28" t="s">
        <v>92</v>
      </c>
      <c r="AJ809" s="28" t="s">
        <v>1860</v>
      </c>
      <c r="AK809" s="28" t="s">
        <v>2623</v>
      </c>
      <c r="AL809" s="28" t="s">
        <v>91</v>
      </c>
      <c r="AM809" s="30"/>
    </row>
    <row r="810" spans="1:39" ht="26.25" customHeight="1" x14ac:dyDescent="0.2">
      <c r="A810" s="29">
        <v>44723.849226481485</v>
      </c>
      <c r="B810" s="26" t="s">
        <v>3409</v>
      </c>
      <c r="C810" s="26" t="s">
        <v>3410</v>
      </c>
      <c r="D810" s="26" t="s">
        <v>3411</v>
      </c>
      <c r="E810" s="26" t="s">
        <v>119</v>
      </c>
      <c r="F810" s="26">
        <v>1018507810</v>
      </c>
      <c r="G810" s="26" t="s">
        <v>108</v>
      </c>
      <c r="H810" s="26" t="s">
        <v>89</v>
      </c>
      <c r="I810" s="26" t="s">
        <v>3110</v>
      </c>
      <c r="J810" s="28" t="s">
        <v>91</v>
      </c>
      <c r="K810" s="28"/>
      <c r="L810" s="26" t="s">
        <v>92</v>
      </c>
      <c r="M810" s="28" t="s">
        <v>93</v>
      </c>
      <c r="N810" s="28"/>
      <c r="O810" s="30"/>
      <c r="P810" s="26" t="s">
        <v>319</v>
      </c>
      <c r="Q810" s="30"/>
      <c r="R810" s="28"/>
      <c r="S810" s="28"/>
      <c r="T810" s="28"/>
      <c r="U810" s="28">
        <v>5</v>
      </c>
      <c r="V810" s="28" t="s">
        <v>93</v>
      </c>
      <c r="W810" s="28"/>
      <c r="X810" s="28" t="s">
        <v>95</v>
      </c>
      <c r="Y810" s="31"/>
      <c r="Z810" s="28" t="s">
        <v>91</v>
      </c>
      <c r="AA810" s="28"/>
      <c r="AB810" s="28" t="s">
        <v>93</v>
      </c>
      <c r="AC810" s="28"/>
      <c r="AD810" s="28"/>
      <c r="AE810" s="28" t="s">
        <v>93</v>
      </c>
      <c r="AF810" s="28"/>
      <c r="AG810" s="31"/>
      <c r="AH810" s="28" t="s">
        <v>91</v>
      </c>
      <c r="AI810" s="28"/>
      <c r="AJ810" s="31"/>
      <c r="AK810" s="31"/>
      <c r="AL810" s="28" t="s">
        <v>91</v>
      </c>
      <c r="AM810" s="30"/>
    </row>
    <row r="811" spans="1:39" ht="26.25" customHeight="1" x14ac:dyDescent="0.2">
      <c r="A811" s="29">
        <v>44723.860682615741</v>
      </c>
      <c r="B811" s="26" t="s">
        <v>3412</v>
      </c>
      <c r="C811" s="26" t="s">
        <v>3413</v>
      </c>
      <c r="D811" s="26" t="s">
        <v>3414</v>
      </c>
      <c r="E811" s="26" t="s">
        <v>119</v>
      </c>
      <c r="F811" s="26">
        <v>30300801</v>
      </c>
      <c r="G811" s="26" t="s">
        <v>193</v>
      </c>
      <c r="H811" s="26" t="s">
        <v>2206</v>
      </c>
      <c r="I811" s="26" t="s">
        <v>3415</v>
      </c>
      <c r="J811" s="28" t="s">
        <v>91</v>
      </c>
      <c r="K811" s="28"/>
      <c r="L811" s="26" t="s">
        <v>92</v>
      </c>
      <c r="M811" s="28" t="s">
        <v>93</v>
      </c>
      <c r="N811" s="28"/>
      <c r="O811" s="30"/>
      <c r="P811" s="26" t="s">
        <v>123</v>
      </c>
      <c r="Q811" s="30"/>
      <c r="R811" s="28"/>
      <c r="S811" s="28"/>
      <c r="T811" s="28"/>
      <c r="U811" s="28">
        <v>5</v>
      </c>
      <c r="V811" s="28" t="s">
        <v>93</v>
      </c>
      <c r="W811" s="28"/>
      <c r="X811" s="28" t="s">
        <v>95</v>
      </c>
      <c r="Y811" s="31"/>
      <c r="Z811" s="28" t="s">
        <v>91</v>
      </c>
      <c r="AA811" s="28"/>
      <c r="AB811" s="28" t="s">
        <v>93</v>
      </c>
      <c r="AC811" s="28"/>
      <c r="AD811" s="28"/>
      <c r="AE811" s="28" t="s">
        <v>93</v>
      </c>
      <c r="AF811" s="28"/>
      <c r="AG811" s="31"/>
      <c r="AH811" s="28" t="s">
        <v>91</v>
      </c>
      <c r="AI811" s="28"/>
      <c r="AJ811" s="31"/>
      <c r="AK811" s="31"/>
      <c r="AL811" s="28" t="s">
        <v>91</v>
      </c>
      <c r="AM811" s="30"/>
    </row>
    <row r="812" spans="1:39" ht="26.25" customHeight="1" x14ac:dyDescent="0.2">
      <c r="A812" s="29">
        <v>44723.861215358796</v>
      </c>
      <c r="B812" s="26" t="s">
        <v>3416</v>
      </c>
      <c r="C812" s="26" t="s">
        <v>3417</v>
      </c>
      <c r="D812" s="26" t="s">
        <v>3418</v>
      </c>
      <c r="E812" s="26" t="s">
        <v>99</v>
      </c>
      <c r="F812" s="26">
        <v>1072712496</v>
      </c>
      <c r="G812" s="26" t="s">
        <v>351</v>
      </c>
      <c r="H812" s="26" t="s">
        <v>3052</v>
      </c>
      <c r="I812" s="26" t="s">
        <v>3419</v>
      </c>
      <c r="J812" s="28" t="s">
        <v>91</v>
      </c>
      <c r="K812" s="28"/>
      <c r="L812" s="26" t="s">
        <v>149</v>
      </c>
      <c r="M812" s="28" t="s">
        <v>93</v>
      </c>
      <c r="N812" s="28"/>
      <c r="O812" s="30"/>
      <c r="P812" s="26" t="s">
        <v>104</v>
      </c>
      <c r="Q812" s="30"/>
      <c r="R812" s="28"/>
      <c r="S812" s="28"/>
      <c r="T812" s="28"/>
      <c r="U812" s="28">
        <v>5</v>
      </c>
      <c r="V812" s="28" t="s">
        <v>93</v>
      </c>
      <c r="W812" s="28"/>
      <c r="X812" s="28" t="s">
        <v>95</v>
      </c>
      <c r="Y812" s="31"/>
      <c r="Z812" s="28" t="s">
        <v>91</v>
      </c>
      <c r="AA812" s="28"/>
      <c r="AB812" s="28" t="s">
        <v>93</v>
      </c>
      <c r="AC812" s="28"/>
      <c r="AD812" s="28"/>
      <c r="AE812" s="28" t="s">
        <v>93</v>
      </c>
      <c r="AF812" s="28"/>
      <c r="AG812" s="31"/>
      <c r="AH812" s="28" t="s">
        <v>91</v>
      </c>
      <c r="AI812" s="28"/>
      <c r="AJ812" s="31"/>
      <c r="AK812" s="31"/>
      <c r="AL812" s="28" t="s">
        <v>91</v>
      </c>
      <c r="AM812" s="30"/>
    </row>
    <row r="813" spans="1:39" ht="26.25" customHeight="1" x14ac:dyDescent="0.2">
      <c r="A813" s="29">
        <v>44723.868472083333</v>
      </c>
      <c r="B813" s="26" t="s">
        <v>3420</v>
      </c>
      <c r="C813" s="26" t="s">
        <v>3421</v>
      </c>
      <c r="D813" s="26" t="s">
        <v>1762</v>
      </c>
      <c r="E813" s="26" t="s">
        <v>99</v>
      </c>
      <c r="F813" s="26">
        <v>1036455830</v>
      </c>
      <c r="G813" s="26" t="s">
        <v>127</v>
      </c>
      <c r="H813" s="26">
        <v>11</v>
      </c>
      <c r="I813" s="26" t="s">
        <v>135</v>
      </c>
      <c r="J813" s="28"/>
      <c r="K813" s="28" t="s">
        <v>92</v>
      </c>
      <c r="L813" s="26" t="s">
        <v>3422</v>
      </c>
      <c r="M813" s="28" t="s">
        <v>93</v>
      </c>
      <c r="N813" s="28"/>
      <c r="O813" s="30"/>
      <c r="P813" s="26" t="s">
        <v>94</v>
      </c>
      <c r="Q813" s="30"/>
      <c r="R813" s="28"/>
      <c r="S813" s="28"/>
      <c r="T813" s="28">
        <v>4</v>
      </c>
      <c r="U813" s="28"/>
      <c r="V813" s="28" t="s">
        <v>93</v>
      </c>
      <c r="W813" s="28"/>
      <c r="X813" s="28" t="s">
        <v>95</v>
      </c>
      <c r="Y813" s="31"/>
      <c r="Z813" s="28" t="s">
        <v>91</v>
      </c>
      <c r="AA813" s="28"/>
      <c r="AB813" s="28"/>
      <c r="AC813" s="28"/>
      <c r="AD813" s="28" t="s">
        <v>83</v>
      </c>
      <c r="AE813" s="28" t="s">
        <v>93</v>
      </c>
      <c r="AF813" s="28"/>
      <c r="AG813" s="31"/>
      <c r="AH813" s="28" t="s">
        <v>91</v>
      </c>
      <c r="AI813" s="28"/>
      <c r="AJ813" s="31"/>
      <c r="AK813" s="31"/>
      <c r="AL813" s="28" t="s">
        <v>91</v>
      </c>
      <c r="AM813" s="30"/>
    </row>
    <row r="814" spans="1:39" ht="26.25" customHeight="1" x14ac:dyDescent="0.2">
      <c r="A814" s="29">
        <v>44723.871286435184</v>
      </c>
      <c r="B814" s="26" t="s">
        <v>3423</v>
      </c>
      <c r="C814" s="26" t="s">
        <v>3424</v>
      </c>
      <c r="D814" s="26" t="s">
        <v>3425</v>
      </c>
      <c r="E814" s="26" t="s">
        <v>99</v>
      </c>
      <c r="F814" s="26">
        <v>1076248909</v>
      </c>
      <c r="G814" s="26" t="s">
        <v>351</v>
      </c>
      <c r="H814" s="26" t="s">
        <v>3426</v>
      </c>
      <c r="I814" s="26" t="s">
        <v>3262</v>
      </c>
      <c r="J814" s="28" t="s">
        <v>91</v>
      </c>
      <c r="K814" s="28"/>
      <c r="L814" s="26" t="s">
        <v>3427</v>
      </c>
      <c r="M814" s="28" t="s">
        <v>93</v>
      </c>
      <c r="N814" s="28"/>
      <c r="O814" s="30"/>
      <c r="P814" s="26" t="s">
        <v>94</v>
      </c>
      <c r="Q814" s="30"/>
      <c r="R814" s="28"/>
      <c r="S814" s="28"/>
      <c r="T814" s="28">
        <v>4</v>
      </c>
      <c r="U814" s="28"/>
      <c r="V814" s="28" t="s">
        <v>93</v>
      </c>
      <c r="W814" s="28"/>
      <c r="X814" s="28" t="s">
        <v>95</v>
      </c>
      <c r="Y814" s="31"/>
      <c r="Z814" s="28" t="s">
        <v>91</v>
      </c>
      <c r="AA814" s="28"/>
      <c r="AB814" s="28" t="s">
        <v>93</v>
      </c>
      <c r="AC814" s="28"/>
      <c r="AD814" s="28"/>
      <c r="AE814" s="28" t="s">
        <v>93</v>
      </c>
      <c r="AF814" s="28"/>
      <c r="AG814" s="31"/>
      <c r="AH814" s="28" t="s">
        <v>91</v>
      </c>
      <c r="AI814" s="28"/>
      <c r="AJ814" s="31"/>
      <c r="AK814" s="31"/>
      <c r="AL814" s="28" t="s">
        <v>91</v>
      </c>
      <c r="AM814" s="30"/>
    </row>
    <row r="815" spans="1:39" ht="26.25" customHeight="1" x14ac:dyDescent="0.2">
      <c r="A815" s="29">
        <v>44723.871398090283</v>
      </c>
      <c r="B815" s="26" t="s">
        <v>3428</v>
      </c>
      <c r="C815" s="26" t="s">
        <v>3429</v>
      </c>
      <c r="D815" s="26" t="s">
        <v>3430</v>
      </c>
      <c r="E815" s="26" t="s">
        <v>87</v>
      </c>
      <c r="F815" s="26">
        <v>1070025945</v>
      </c>
      <c r="G815" s="26" t="s">
        <v>351</v>
      </c>
      <c r="H815" s="26" t="s">
        <v>3431</v>
      </c>
      <c r="I815" s="26" t="s">
        <v>1932</v>
      </c>
      <c r="J815" s="28" t="s">
        <v>91</v>
      </c>
      <c r="K815" s="28"/>
      <c r="L815" s="26" t="s">
        <v>149</v>
      </c>
      <c r="M815" s="28"/>
      <c r="N815" s="28" t="s">
        <v>92</v>
      </c>
      <c r="O815" s="26" t="s">
        <v>3432</v>
      </c>
      <c r="P815" s="26" t="s">
        <v>3433</v>
      </c>
      <c r="Q815" s="30"/>
      <c r="R815" s="28"/>
      <c r="S815" s="28"/>
      <c r="T815" s="28"/>
      <c r="U815" s="28">
        <v>5</v>
      </c>
      <c r="V815" s="28" t="s">
        <v>93</v>
      </c>
      <c r="W815" s="28"/>
      <c r="X815" s="28" t="s">
        <v>95</v>
      </c>
      <c r="Y815" s="31"/>
      <c r="Z815" s="28" t="s">
        <v>91</v>
      </c>
      <c r="AA815" s="28"/>
      <c r="AB815" s="28" t="s">
        <v>93</v>
      </c>
      <c r="AC815" s="28"/>
      <c r="AD815" s="28"/>
      <c r="AE815" s="28" t="s">
        <v>93</v>
      </c>
      <c r="AF815" s="28"/>
      <c r="AG815" s="31"/>
      <c r="AH815" s="28" t="s">
        <v>91</v>
      </c>
      <c r="AI815" s="28"/>
      <c r="AJ815" s="31"/>
      <c r="AK815" s="31"/>
      <c r="AL815" s="28" t="s">
        <v>91</v>
      </c>
      <c r="AM815" s="30"/>
    </row>
    <row r="816" spans="1:39" ht="26.25" customHeight="1" x14ac:dyDescent="0.2">
      <c r="A816" s="29">
        <v>44723.881983969906</v>
      </c>
      <c r="B816" s="26" t="s">
        <v>3434</v>
      </c>
      <c r="C816" s="26" t="s">
        <v>3435</v>
      </c>
      <c r="D816" s="26" t="s">
        <v>3436</v>
      </c>
      <c r="E816" s="26" t="s">
        <v>119</v>
      </c>
      <c r="F816" s="26">
        <v>20897731</v>
      </c>
      <c r="G816" s="26" t="s">
        <v>234</v>
      </c>
      <c r="H816" s="26" t="s">
        <v>3437</v>
      </c>
      <c r="I816" s="26" t="s">
        <v>406</v>
      </c>
      <c r="J816" s="28" t="s">
        <v>91</v>
      </c>
      <c r="K816" s="28"/>
      <c r="L816" s="26" t="s">
        <v>2883</v>
      </c>
      <c r="M816" s="28" t="s">
        <v>93</v>
      </c>
      <c r="N816" s="28"/>
      <c r="O816" s="30"/>
      <c r="P816" s="26" t="s">
        <v>104</v>
      </c>
      <c r="Q816" s="30"/>
      <c r="R816" s="28"/>
      <c r="S816" s="28"/>
      <c r="T816" s="28"/>
      <c r="U816" s="28">
        <v>5</v>
      </c>
      <c r="V816" s="28" t="s">
        <v>93</v>
      </c>
      <c r="W816" s="28"/>
      <c r="X816" s="28" t="s">
        <v>95</v>
      </c>
      <c r="Y816" s="31"/>
      <c r="Z816" s="28" t="s">
        <v>91</v>
      </c>
      <c r="AA816" s="28"/>
      <c r="AB816" s="28" t="s">
        <v>93</v>
      </c>
      <c r="AC816" s="28"/>
      <c r="AD816" s="28"/>
      <c r="AE816" s="28" t="s">
        <v>93</v>
      </c>
      <c r="AF816" s="28"/>
      <c r="AG816" s="31"/>
      <c r="AH816" s="28" t="s">
        <v>91</v>
      </c>
      <c r="AI816" s="28"/>
      <c r="AJ816" s="31"/>
      <c r="AK816" s="31"/>
      <c r="AL816" s="28" t="s">
        <v>91</v>
      </c>
      <c r="AM816" s="30"/>
    </row>
    <row r="817" spans="1:39" ht="26.25" customHeight="1" x14ac:dyDescent="0.2">
      <c r="A817" s="29">
        <v>44723.884601041667</v>
      </c>
      <c r="B817" s="26" t="s">
        <v>3428</v>
      </c>
      <c r="C817" s="26" t="s">
        <v>3438</v>
      </c>
      <c r="D817" s="26" t="s">
        <v>3430</v>
      </c>
      <c r="E817" s="26" t="s">
        <v>87</v>
      </c>
      <c r="F817" s="26">
        <v>1070025945</v>
      </c>
      <c r="G817" s="26" t="s">
        <v>1146</v>
      </c>
      <c r="H817" s="26" t="s">
        <v>3439</v>
      </c>
      <c r="I817" s="26" t="s">
        <v>2856</v>
      </c>
      <c r="J817" s="28" t="s">
        <v>91</v>
      </c>
      <c r="K817" s="28"/>
      <c r="L817" s="26" t="s">
        <v>149</v>
      </c>
      <c r="M817" s="28" t="s">
        <v>93</v>
      </c>
      <c r="N817" s="28"/>
      <c r="O817" s="30"/>
      <c r="P817" s="26" t="s">
        <v>104</v>
      </c>
      <c r="Q817" s="30"/>
      <c r="R817" s="28"/>
      <c r="S817" s="28"/>
      <c r="T817" s="28"/>
      <c r="U817" s="28">
        <v>5</v>
      </c>
      <c r="V817" s="28" t="s">
        <v>93</v>
      </c>
      <c r="W817" s="28"/>
      <c r="X817" s="28" t="s">
        <v>95</v>
      </c>
      <c r="Y817" s="31"/>
      <c r="Z817" s="28" t="s">
        <v>91</v>
      </c>
      <c r="AA817" s="28"/>
      <c r="AB817" s="28" t="s">
        <v>93</v>
      </c>
      <c r="AC817" s="28"/>
      <c r="AD817" s="28"/>
      <c r="AE817" s="28" t="s">
        <v>93</v>
      </c>
      <c r="AF817" s="28"/>
      <c r="AG817" s="31"/>
      <c r="AH817" s="28"/>
      <c r="AI817" s="28" t="s">
        <v>92</v>
      </c>
      <c r="AJ817" s="28" t="s">
        <v>1662</v>
      </c>
      <c r="AK817" s="28" t="s">
        <v>166</v>
      </c>
      <c r="AL817" s="28" t="s">
        <v>91</v>
      </c>
      <c r="AM817" s="30"/>
    </row>
    <row r="818" spans="1:39" ht="26.25" customHeight="1" x14ac:dyDescent="0.2">
      <c r="A818" s="29">
        <v>44723.895000486111</v>
      </c>
      <c r="B818" s="26" t="s">
        <v>3440</v>
      </c>
      <c r="C818" s="26" t="s">
        <v>2675</v>
      </c>
      <c r="D818" s="26" t="s">
        <v>3441</v>
      </c>
      <c r="E818" s="26" t="s">
        <v>99</v>
      </c>
      <c r="F818" s="26">
        <v>1014881807</v>
      </c>
      <c r="G818" s="26" t="s">
        <v>612</v>
      </c>
      <c r="H818" s="26" t="s">
        <v>892</v>
      </c>
      <c r="I818" s="26" t="s">
        <v>3442</v>
      </c>
      <c r="J818" s="28" t="s">
        <v>91</v>
      </c>
      <c r="K818" s="28"/>
      <c r="L818" s="26" t="s">
        <v>3443</v>
      </c>
      <c r="M818" s="28" t="s">
        <v>93</v>
      </c>
      <c r="N818" s="28"/>
      <c r="O818" s="30"/>
      <c r="P818" s="26" t="s">
        <v>104</v>
      </c>
      <c r="Q818" s="30"/>
      <c r="R818" s="28"/>
      <c r="S818" s="28"/>
      <c r="T818" s="28"/>
      <c r="U818" s="28">
        <v>5</v>
      </c>
      <c r="V818" s="28" t="s">
        <v>93</v>
      </c>
      <c r="W818" s="28"/>
      <c r="X818" s="28" t="s">
        <v>95</v>
      </c>
      <c r="Y818" s="31"/>
      <c r="Z818" s="28" t="s">
        <v>91</v>
      </c>
      <c r="AA818" s="28"/>
      <c r="AB818" s="28" t="s">
        <v>93</v>
      </c>
      <c r="AC818" s="28"/>
      <c r="AD818" s="28"/>
      <c r="AE818" s="28" t="s">
        <v>93</v>
      </c>
      <c r="AF818" s="28"/>
      <c r="AG818" s="31"/>
      <c r="AH818" s="28" t="s">
        <v>91</v>
      </c>
      <c r="AI818" s="28"/>
      <c r="AJ818" s="31"/>
      <c r="AK818" s="31"/>
      <c r="AL818" s="28" t="s">
        <v>91</v>
      </c>
      <c r="AM818" s="30"/>
    </row>
    <row r="819" spans="1:39" ht="26.25" customHeight="1" x14ac:dyDescent="0.2">
      <c r="A819" s="29">
        <v>44723.916088495374</v>
      </c>
      <c r="B819" s="26" t="s">
        <v>3444</v>
      </c>
      <c r="C819" s="26" t="s">
        <v>3445</v>
      </c>
      <c r="D819" s="26" t="s">
        <v>3446</v>
      </c>
      <c r="E819" s="26" t="s">
        <v>119</v>
      </c>
      <c r="F819" s="26">
        <v>51778729</v>
      </c>
      <c r="G819" s="26" t="s">
        <v>351</v>
      </c>
      <c r="H819" s="26" t="s">
        <v>466</v>
      </c>
      <c r="I819" s="26" t="s">
        <v>2641</v>
      </c>
      <c r="J819" s="28" t="s">
        <v>91</v>
      </c>
      <c r="K819" s="28"/>
      <c r="L819" s="26" t="s">
        <v>149</v>
      </c>
      <c r="M819" s="28" t="s">
        <v>93</v>
      </c>
      <c r="N819" s="28"/>
      <c r="O819" s="30"/>
      <c r="P819" s="26" t="s">
        <v>123</v>
      </c>
      <c r="Q819" s="30"/>
      <c r="R819" s="28"/>
      <c r="S819" s="28"/>
      <c r="T819" s="28"/>
      <c r="U819" s="28">
        <v>5</v>
      </c>
      <c r="V819" s="28" t="s">
        <v>93</v>
      </c>
      <c r="W819" s="28"/>
      <c r="X819" s="28" t="s">
        <v>95</v>
      </c>
      <c r="Y819" s="31"/>
      <c r="Z819" s="28" t="s">
        <v>91</v>
      </c>
      <c r="AA819" s="28"/>
      <c r="AB819" s="28" t="s">
        <v>93</v>
      </c>
      <c r="AC819" s="28"/>
      <c r="AD819" s="28"/>
      <c r="AE819" s="28" t="s">
        <v>93</v>
      </c>
      <c r="AF819" s="28"/>
      <c r="AG819" s="31"/>
      <c r="AH819" s="28" t="s">
        <v>91</v>
      </c>
      <c r="AI819" s="28"/>
      <c r="AJ819" s="31"/>
      <c r="AK819" s="31"/>
      <c r="AL819" s="28" t="s">
        <v>91</v>
      </c>
      <c r="AM819" s="30"/>
    </row>
    <row r="820" spans="1:39" ht="26.25" customHeight="1" x14ac:dyDescent="0.2">
      <c r="A820" s="29">
        <v>44723.921388344912</v>
      </c>
      <c r="B820" s="26" t="s">
        <v>3447</v>
      </c>
      <c r="C820" s="26" t="s">
        <v>3448</v>
      </c>
      <c r="D820" s="26" t="s">
        <v>3449</v>
      </c>
      <c r="E820" s="26" t="s">
        <v>99</v>
      </c>
      <c r="F820" s="26">
        <v>1039084830</v>
      </c>
      <c r="G820" s="26" t="s">
        <v>2417</v>
      </c>
      <c r="H820" s="26" t="s">
        <v>3450</v>
      </c>
      <c r="I820" s="26" t="s">
        <v>3451</v>
      </c>
      <c r="J820" s="28" t="s">
        <v>91</v>
      </c>
      <c r="K820" s="28"/>
      <c r="L820" s="26" t="s">
        <v>149</v>
      </c>
      <c r="M820" s="28" t="s">
        <v>93</v>
      </c>
      <c r="N820" s="28"/>
      <c r="O820" s="30"/>
      <c r="P820" s="26" t="s">
        <v>104</v>
      </c>
      <c r="Q820" s="30"/>
      <c r="R820" s="28"/>
      <c r="S820" s="28"/>
      <c r="T820" s="28"/>
      <c r="U820" s="28">
        <v>5</v>
      </c>
      <c r="V820" s="28" t="s">
        <v>93</v>
      </c>
      <c r="W820" s="28"/>
      <c r="X820" s="28" t="s">
        <v>95</v>
      </c>
      <c r="Y820" s="31"/>
      <c r="Z820" s="28" t="s">
        <v>91</v>
      </c>
      <c r="AA820" s="28"/>
      <c r="AB820" s="28" t="s">
        <v>93</v>
      </c>
      <c r="AC820" s="28"/>
      <c r="AD820" s="28"/>
      <c r="AE820" s="28" t="s">
        <v>93</v>
      </c>
      <c r="AF820" s="28"/>
      <c r="AG820" s="31"/>
      <c r="AH820" s="28"/>
      <c r="AI820" s="28" t="s">
        <v>92</v>
      </c>
      <c r="AJ820" s="28" t="s">
        <v>3452</v>
      </c>
      <c r="AK820" s="28" t="s">
        <v>166</v>
      </c>
      <c r="AL820" s="28" t="s">
        <v>91</v>
      </c>
      <c r="AM820" s="30"/>
    </row>
    <row r="821" spans="1:39" ht="26.25" customHeight="1" x14ac:dyDescent="0.2">
      <c r="A821" s="29">
        <v>44723.925292638887</v>
      </c>
      <c r="B821" s="26" t="s">
        <v>3453</v>
      </c>
      <c r="C821" s="26" t="s">
        <v>3454</v>
      </c>
      <c r="D821" s="26" t="s">
        <v>2714</v>
      </c>
      <c r="E821" s="26" t="s">
        <v>87</v>
      </c>
      <c r="F821" s="26">
        <v>1014896465</v>
      </c>
      <c r="G821" s="26" t="s">
        <v>100</v>
      </c>
      <c r="H821" s="26" t="s">
        <v>1710</v>
      </c>
      <c r="I821" s="26" t="s">
        <v>525</v>
      </c>
      <c r="J821" s="28" t="s">
        <v>91</v>
      </c>
      <c r="K821" s="28"/>
      <c r="L821" s="26" t="s">
        <v>92</v>
      </c>
      <c r="M821" s="28" t="s">
        <v>93</v>
      </c>
      <c r="N821" s="28"/>
      <c r="O821" s="30"/>
      <c r="P821" s="26" t="s">
        <v>3455</v>
      </c>
      <c r="Q821" s="30"/>
      <c r="R821" s="28"/>
      <c r="S821" s="28"/>
      <c r="T821" s="28">
        <v>4</v>
      </c>
      <c r="U821" s="28"/>
      <c r="V821" s="28" t="s">
        <v>93</v>
      </c>
      <c r="W821" s="28"/>
      <c r="X821" s="28" t="s">
        <v>95</v>
      </c>
      <c r="Y821" s="31"/>
      <c r="Z821" s="28" t="s">
        <v>91</v>
      </c>
      <c r="AA821" s="28"/>
      <c r="AB821" s="28"/>
      <c r="AC821" s="28"/>
      <c r="AD821" s="28" t="s">
        <v>83</v>
      </c>
      <c r="AE821" s="28" t="s">
        <v>93</v>
      </c>
      <c r="AF821" s="28"/>
      <c r="AG821" s="31"/>
      <c r="AH821" s="28" t="s">
        <v>91</v>
      </c>
      <c r="AI821" s="28"/>
      <c r="AJ821" s="31"/>
      <c r="AK821" s="31"/>
      <c r="AL821" s="28" t="s">
        <v>91</v>
      </c>
      <c r="AM821" s="30"/>
    </row>
    <row r="822" spans="1:39" ht="26.25" customHeight="1" x14ac:dyDescent="0.2">
      <c r="A822" s="29">
        <v>44723.926030775459</v>
      </c>
      <c r="B822" s="26" t="s">
        <v>3456</v>
      </c>
      <c r="C822" s="26" t="s">
        <v>3457</v>
      </c>
      <c r="D822" s="26" t="s">
        <v>3458</v>
      </c>
      <c r="E822" s="26" t="s">
        <v>99</v>
      </c>
      <c r="F822" s="26">
        <v>1073482469</v>
      </c>
      <c r="G822" s="26" t="s">
        <v>127</v>
      </c>
      <c r="H822" s="26" t="s">
        <v>1138</v>
      </c>
      <c r="I822" s="26" t="s">
        <v>588</v>
      </c>
      <c r="J822" s="28"/>
      <c r="K822" s="28" t="s">
        <v>92</v>
      </c>
      <c r="L822" s="26" t="s">
        <v>3459</v>
      </c>
      <c r="M822" s="28" t="s">
        <v>93</v>
      </c>
      <c r="N822" s="28"/>
      <c r="O822" s="30"/>
      <c r="P822" s="26" t="s">
        <v>104</v>
      </c>
      <c r="Q822" s="30"/>
      <c r="R822" s="28"/>
      <c r="S822" s="28"/>
      <c r="T822" s="28">
        <v>4</v>
      </c>
      <c r="U822" s="28"/>
      <c r="V822" s="28" t="s">
        <v>93</v>
      </c>
      <c r="W822" s="28"/>
      <c r="X822" s="28" t="s">
        <v>95</v>
      </c>
      <c r="Y822" s="31"/>
      <c r="Z822" s="28" t="s">
        <v>91</v>
      </c>
      <c r="AA822" s="28"/>
      <c r="AB822" s="28" t="s">
        <v>93</v>
      </c>
      <c r="AC822" s="28"/>
      <c r="AD822" s="28"/>
      <c r="AE822" s="28" t="s">
        <v>93</v>
      </c>
      <c r="AF822" s="28"/>
      <c r="AG822" s="31"/>
      <c r="AH822" s="28" t="s">
        <v>91</v>
      </c>
      <c r="AI822" s="28"/>
      <c r="AJ822" s="31"/>
      <c r="AK822" s="31"/>
      <c r="AL822" s="28" t="s">
        <v>91</v>
      </c>
      <c r="AM822" s="30"/>
    </row>
    <row r="823" spans="1:39" ht="26.25" customHeight="1" x14ac:dyDescent="0.2">
      <c r="A823" s="29">
        <v>44723.93221648148</v>
      </c>
      <c r="B823" s="26" t="s">
        <v>2397</v>
      </c>
      <c r="C823" s="26" t="s">
        <v>2398</v>
      </c>
      <c r="D823" s="26" t="s">
        <v>2399</v>
      </c>
      <c r="E823" s="26" t="s">
        <v>99</v>
      </c>
      <c r="F823" s="26">
        <v>1014740679</v>
      </c>
      <c r="G823" s="26" t="s">
        <v>331</v>
      </c>
      <c r="H823" s="26" t="s">
        <v>3460</v>
      </c>
      <c r="I823" s="26" t="s">
        <v>642</v>
      </c>
      <c r="J823" s="28" t="s">
        <v>91</v>
      </c>
      <c r="K823" s="28"/>
      <c r="L823" s="26" t="s">
        <v>92</v>
      </c>
      <c r="M823" s="28" t="s">
        <v>93</v>
      </c>
      <c r="N823" s="28"/>
      <c r="O823" s="30"/>
      <c r="P823" s="26" t="s">
        <v>104</v>
      </c>
      <c r="Q823" s="30"/>
      <c r="R823" s="28"/>
      <c r="S823" s="28"/>
      <c r="T823" s="28"/>
      <c r="U823" s="28">
        <v>5</v>
      </c>
      <c r="V823" s="28" t="s">
        <v>93</v>
      </c>
      <c r="W823" s="28"/>
      <c r="X823" s="28" t="s">
        <v>95</v>
      </c>
      <c r="Y823" s="31"/>
      <c r="Z823" s="28" t="s">
        <v>91</v>
      </c>
      <c r="AA823" s="28"/>
      <c r="AB823" s="28" t="s">
        <v>93</v>
      </c>
      <c r="AC823" s="28"/>
      <c r="AD823" s="28"/>
      <c r="AE823" s="28" t="s">
        <v>93</v>
      </c>
      <c r="AF823" s="28"/>
      <c r="AG823" s="31"/>
      <c r="AH823" s="28" t="s">
        <v>91</v>
      </c>
      <c r="AI823" s="28"/>
      <c r="AJ823" s="31"/>
      <c r="AK823" s="31"/>
      <c r="AL823" s="28" t="s">
        <v>91</v>
      </c>
      <c r="AM823" s="30"/>
    </row>
    <row r="824" spans="1:39" ht="26.25" customHeight="1" x14ac:dyDescent="0.2">
      <c r="A824" s="29">
        <v>44723.932410185182</v>
      </c>
      <c r="B824" s="26" t="s">
        <v>3453</v>
      </c>
      <c r="C824" s="26" t="s">
        <v>247</v>
      </c>
      <c r="D824" s="26" t="s">
        <v>2714</v>
      </c>
      <c r="E824" s="26" t="s">
        <v>87</v>
      </c>
      <c r="F824" s="26">
        <v>1014896465</v>
      </c>
      <c r="G824" s="26" t="s">
        <v>88</v>
      </c>
      <c r="H824" s="26" t="s">
        <v>370</v>
      </c>
      <c r="I824" s="26" t="s">
        <v>90</v>
      </c>
      <c r="J824" s="28" t="s">
        <v>91</v>
      </c>
      <c r="K824" s="28"/>
      <c r="L824" s="26" t="s">
        <v>92</v>
      </c>
      <c r="M824" s="28" t="s">
        <v>93</v>
      </c>
      <c r="N824" s="28"/>
      <c r="O824" s="30"/>
      <c r="P824" s="26" t="s">
        <v>620</v>
      </c>
      <c r="Q824" s="30"/>
      <c r="R824" s="28"/>
      <c r="S824" s="28"/>
      <c r="T824" s="28">
        <v>4</v>
      </c>
      <c r="U824" s="28"/>
      <c r="V824" s="28" t="s">
        <v>93</v>
      </c>
      <c r="W824" s="28"/>
      <c r="X824" s="28" t="s">
        <v>95</v>
      </c>
      <c r="Y824" s="31"/>
      <c r="Z824" s="28" t="s">
        <v>91</v>
      </c>
      <c r="AA824" s="28"/>
      <c r="AB824" s="28"/>
      <c r="AC824" s="28"/>
      <c r="AD824" s="28" t="s">
        <v>83</v>
      </c>
      <c r="AE824" s="28" t="s">
        <v>93</v>
      </c>
      <c r="AF824" s="28"/>
      <c r="AG824" s="31"/>
      <c r="AH824" s="28" t="s">
        <v>91</v>
      </c>
      <c r="AI824" s="28"/>
      <c r="AJ824" s="31"/>
      <c r="AK824" s="31"/>
      <c r="AL824" s="28" t="s">
        <v>91</v>
      </c>
      <c r="AM824" s="30"/>
    </row>
    <row r="825" spans="1:39" ht="26.25" customHeight="1" x14ac:dyDescent="0.2">
      <c r="A825" s="29">
        <v>44723.958443611111</v>
      </c>
      <c r="B825" s="26" t="s">
        <v>3461</v>
      </c>
      <c r="C825" s="26" t="s">
        <v>3462</v>
      </c>
      <c r="D825" s="26" t="s">
        <v>3463</v>
      </c>
      <c r="E825" s="26" t="s">
        <v>99</v>
      </c>
      <c r="F825" s="26">
        <v>1076743104</v>
      </c>
      <c r="G825" s="26" t="s">
        <v>108</v>
      </c>
      <c r="H825" s="26" t="s">
        <v>3464</v>
      </c>
      <c r="I825" s="26" t="s">
        <v>596</v>
      </c>
      <c r="J825" s="28" t="s">
        <v>91</v>
      </c>
      <c r="K825" s="28"/>
      <c r="L825" s="26" t="s">
        <v>92</v>
      </c>
      <c r="M825" s="28" t="s">
        <v>93</v>
      </c>
      <c r="N825" s="28"/>
      <c r="O825" s="30"/>
      <c r="P825" s="26" t="s">
        <v>243</v>
      </c>
      <c r="Q825" s="30"/>
      <c r="R825" s="28"/>
      <c r="S825" s="28"/>
      <c r="T825" s="28"/>
      <c r="U825" s="28">
        <v>5</v>
      </c>
      <c r="V825" s="28" t="s">
        <v>93</v>
      </c>
      <c r="W825" s="28"/>
      <c r="X825" s="28" t="s">
        <v>95</v>
      </c>
      <c r="Y825" s="31"/>
      <c r="Z825" s="28" t="s">
        <v>91</v>
      </c>
      <c r="AA825" s="28"/>
      <c r="AB825" s="28" t="s">
        <v>93</v>
      </c>
      <c r="AC825" s="28"/>
      <c r="AD825" s="28"/>
      <c r="AE825" s="28" t="s">
        <v>93</v>
      </c>
      <c r="AF825" s="28"/>
      <c r="AG825" s="31"/>
      <c r="AH825" s="28" t="s">
        <v>91</v>
      </c>
      <c r="AI825" s="28"/>
      <c r="AJ825" s="31"/>
      <c r="AK825" s="31"/>
      <c r="AL825" s="28" t="s">
        <v>91</v>
      </c>
      <c r="AM825" s="30"/>
    </row>
    <row r="826" spans="1:39" ht="26.25" customHeight="1" x14ac:dyDescent="0.2">
      <c r="A826" s="29">
        <v>44723.980823067133</v>
      </c>
      <c r="B826" s="26" t="s">
        <v>3465</v>
      </c>
      <c r="C826" s="26" t="s">
        <v>3466</v>
      </c>
      <c r="D826" s="26" t="s">
        <v>851</v>
      </c>
      <c r="E826" s="26" t="s">
        <v>99</v>
      </c>
      <c r="F826" s="26">
        <v>1070007288</v>
      </c>
      <c r="G826" s="26" t="s">
        <v>127</v>
      </c>
      <c r="H826" s="26" t="s">
        <v>494</v>
      </c>
      <c r="I826" s="26" t="s">
        <v>882</v>
      </c>
      <c r="J826" s="28" t="s">
        <v>91</v>
      </c>
      <c r="K826" s="28"/>
      <c r="L826" s="26" t="s">
        <v>92</v>
      </c>
      <c r="M826" s="28" t="s">
        <v>93</v>
      </c>
      <c r="N826" s="28"/>
      <c r="O826" s="30"/>
      <c r="P826" s="26" t="s">
        <v>1844</v>
      </c>
      <c r="Q826" s="30"/>
      <c r="R826" s="28"/>
      <c r="S826" s="28"/>
      <c r="T826" s="28"/>
      <c r="U826" s="28">
        <v>5</v>
      </c>
      <c r="V826" s="28" t="s">
        <v>93</v>
      </c>
      <c r="W826" s="28"/>
      <c r="X826" s="28" t="s">
        <v>95</v>
      </c>
      <c r="Y826" s="31"/>
      <c r="Z826" s="28" t="s">
        <v>91</v>
      </c>
      <c r="AA826" s="28"/>
      <c r="AB826" s="28"/>
      <c r="AC826" s="28"/>
      <c r="AD826" s="28" t="s">
        <v>83</v>
      </c>
      <c r="AE826" s="28" t="s">
        <v>93</v>
      </c>
      <c r="AF826" s="28"/>
      <c r="AG826" s="31"/>
      <c r="AH826" s="28"/>
      <c r="AI826" s="28" t="s">
        <v>92</v>
      </c>
      <c r="AJ826" s="28" t="s">
        <v>3467</v>
      </c>
      <c r="AK826" s="28" t="s">
        <v>2766</v>
      </c>
      <c r="AL826" s="28" t="s">
        <v>91</v>
      </c>
      <c r="AM826" s="30"/>
    </row>
    <row r="827" spans="1:39" ht="26.25" customHeight="1" x14ac:dyDescent="0.2">
      <c r="A827" s="29">
        <v>44723.999578634262</v>
      </c>
      <c r="B827" s="26" t="s">
        <v>3468</v>
      </c>
      <c r="C827" s="26" t="s">
        <v>3469</v>
      </c>
      <c r="D827" s="26" t="s">
        <v>3470</v>
      </c>
      <c r="E827" s="26" t="s">
        <v>119</v>
      </c>
      <c r="F827" s="26">
        <v>31924390</v>
      </c>
      <c r="G827" s="26" t="s">
        <v>351</v>
      </c>
      <c r="H827" s="26" t="s">
        <v>249</v>
      </c>
      <c r="I827" s="26" t="s">
        <v>3471</v>
      </c>
      <c r="J827" s="28" t="s">
        <v>91</v>
      </c>
      <c r="K827" s="28"/>
      <c r="L827" s="26" t="s">
        <v>92</v>
      </c>
      <c r="M827" s="28" t="s">
        <v>93</v>
      </c>
      <c r="N827" s="28"/>
      <c r="O827" s="30"/>
      <c r="P827" s="26" t="s">
        <v>156</v>
      </c>
      <c r="Q827" s="30"/>
      <c r="R827" s="28"/>
      <c r="S827" s="28"/>
      <c r="T827" s="28"/>
      <c r="U827" s="28">
        <v>5</v>
      </c>
      <c r="V827" s="28" t="s">
        <v>93</v>
      </c>
      <c r="W827" s="28"/>
      <c r="X827" s="28" t="s">
        <v>95</v>
      </c>
      <c r="Y827" s="31"/>
      <c r="Z827" s="28" t="s">
        <v>91</v>
      </c>
      <c r="AA827" s="28"/>
      <c r="AB827" s="28" t="s">
        <v>93</v>
      </c>
      <c r="AC827" s="28"/>
      <c r="AD827" s="28"/>
      <c r="AE827" s="28" t="s">
        <v>93</v>
      </c>
      <c r="AF827" s="28"/>
      <c r="AG827" s="31"/>
      <c r="AH827" s="28" t="s">
        <v>91</v>
      </c>
      <c r="AI827" s="28"/>
      <c r="AJ827" s="31"/>
      <c r="AK827" s="31"/>
      <c r="AL827" s="28" t="s">
        <v>91</v>
      </c>
      <c r="AM827" s="30"/>
    </row>
    <row r="828" spans="1:39" ht="26.25" customHeight="1" x14ac:dyDescent="0.2">
      <c r="A828" s="29">
        <v>44724.087944965278</v>
      </c>
      <c r="B828" s="26" t="s">
        <v>3472</v>
      </c>
      <c r="C828" s="26" t="s">
        <v>3473</v>
      </c>
      <c r="D828" s="26" t="s">
        <v>3474</v>
      </c>
      <c r="E828" s="26" t="s">
        <v>99</v>
      </c>
      <c r="F828" s="26">
        <v>1075670275</v>
      </c>
      <c r="G828" s="26" t="s">
        <v>100</v>
      </c>
      <c r="H828" s="26" t="s">
        <v>3475</v>
      </c>
      <c r="I828" s="26" t="s">
        <v>1812</v>
      </c>
      <c r="J828" s="28" t="s">
        <v>91</v>
      </c>
      <c r="K828" s="28"/>
      <c r="L828" s="26" t="s">
        <v>143</v>
      </c>
      <c r="M828" s="28" t="s">
        <v>93</v>
      </c>
      <c r="N828" s="28"/>
      <c r="O828" s="30"/>
      <c r="P828" s="26" t="s">
        <v>3455</v>
      </c>
      <c r="Q828" s="28">
        <v>1</v>
      </c>
      <c r="R828" s="28"/>
      <c r="S828" s="28"/>
      <c r="T828" s="28"/>
      <c r="U828" s="28"/>
      <c r="V828" s="28"/>
      <c r="W828" s="28" t="s">
        <v>92</v>
      </c>
      <c r="X828" s="28" t="s">
        <v>460</v>
      </c>
      <c r="Y828" s="28" t="s">
        <v>3476</v>
      </c>
      <c r="Z828" s="28" t="s">
        <v>91</v>
      </c>
      <c r="AA828" s="28"/>
      <c r="AB828" s="28"/>
      <c r="AC828" s="28"/>
      <c r="AD828" s="28" t="s">
        <v>83</v>
      </c>
      <c r="AE828" s="28" t="s">
        <v>93</v>
      </c>
      <c r="AF828" s="28"/>
      <c r="AG828" s="31"/>
      <c r="AH828" s="28"/>
      <c r="AI828" s="28" t="s">
        <v>92</v>
      </c>
      <c r="AJ828" s="28" t="s">
        <v>1129</v>
      </c>
      <c r="AK828" s="28" t="s">
        <v>1990</v>
      </c>
      <c r="AL828" s="28" t="s">
        <v>91</v>
      </c>
      <c r="AM828" s="30"/>
    </row>
    <row r="829" spans="1:39" ht="26.25" customHeight="1" x14ac:dyDescent="0.2">
      <c r="A829" s="29">
        <v>44724.092043310186</v>
      </c>
      <c r="B829" s="26" t="s">
        <v>3472</v>
      </c>
      <c r="C829" s="26" t="s">
        <v>3473</v>
      </c>
      <c r="D829" s="26" t="s">
        <v>3474</v>
      </c>
      <c r="E829" s="26" t="s">
        <v>99</v>
      </c>
      <c r="F829" s="26">
        <v>1075670275</v>
      </c>
      <c r="G829" s="26" t="s">
        <v>1874</v>
      </c>
      <c r="H829" s="26" t="s">
        <v>89</v>
      </c>
      <c r="I829" s="26" t="s">
        <v>3477</v>
      </c>
      <c r="J829" s="28" t="s">
        <v>91</v>
      </c>
      <c r="K829" s="28"/>
      <c r="L829" s="26" t="s">
        <v>143</v>
      </c>
      <c r="M829" s="28" t="s">
        <v>93</v>
      </c>
      <c r="N829" s="28"/>
      <c r="O829" s="30"/>
      <c r="P829" s="26" t="s">
        <v>603</v>
      </c>
      <c r="Q829" s="30"/>
      <c r="R829" s="28"/>
      <c r="S829" s="28"/>
      <c r="T829" s="28"/>
      <c r="U829" s="28">
        <v>5</v>
      </c>
      <c r="V829" s="28" t="s">
        <v>93</v>
      </c>
      <c r="W829" s="28"/>
      <c r="X829" s="28" t="s">
        <v>95</v>
      </c>
      <c r="Y829" s="31"/>
      <c r="Z829" s="28" t="s">
        <v>91</v>
      </c>
      <c r="AA829" s="28"/>
      <c r="AB829" s="28" t="s">
        <v>93</v>
      </c>
      <c r="AC829" s="28"/>
      <c r="AD829" s="28"/>
      <c r="AE829" s="28" t="s">
        <v>93</v>
      </c>
      <c r="AF829" s="28"/>
      <c r="AG829" s="31"/>
      <c r="AH829" s="28" t="s">
        <v>91</v>
      </c>
      <c r="AI829" s="28"/>
      <c r="AJ829" s="31"/>
      <c r="AK829" s="31"/>
      <c r="AL829" s="28" t="s">
        <v>91</v>
      </c>
      <c r="AM829" s="30"/>
    </row>
    <row r="830" spans="1:39" ht="26.25" customHeight="1" x14ac:dyDescent="0.2">
      <c r="A830" s="29">
        <v>44724.094979907408</v>
      </c>
      <c r="B830" s="26" t="s">
        <v>3472</v>
      </c>
      <c r="C830" s="26" t="s">
        <v>3473</v>
      </c>
      <c r="D830" s="26" t="s">
        <v>3474</v>
      </c>
      <c r="E830" s="26" t="s">
        <v>99</v>
      </c>
      <c r="F830" s="26">
        <v>1085670275</v>
      </c>
      <c r="G830" s="26" t="s">
        <v>351</v>
      </c>
      <c r="H830" s="26" t="s">
        <v>3046</v>
      </c>
      <c r="I830" s="26" t="s">
        <v>2974</v>
      </c>
      <c r="J830" s="28" t="s">
        <v>91</v>
      </c>
      <c r="K830" s="28"/>
      <c r="L830" s="26" t="s">
        <v>143</v>
      </c>
      <c r="M830" s="28" t="s">
        <v>93</v>
      </c>
      <c r="N830" s="28"/>
      <c r="O830" s="30"/>
      <c r="P830" s="26" t="s">
        <v>799</v>
      </c>
      <c r="Q830" s="30"/>
      <c r="R830" s="28"/>
      <c r="S830" s="28"/>
      <c r="T830" s="28">
        <v>4</v>
      </c>
      <c r="U830" s="28"/>
      <c r="V830" s="28" t="s">
        <v>93</v>
      </c>
      <c r="W830" s="28"/>
      <c r="X830" s="28" t="s">
        <v>95</v>
      </c>
      <c r="Y830" s="31"/>
      <c r="Z830" s="28" t="s">
        <v>91</v>
      </c>
      <c r="AA830" s="28"/>
      <c r="AB830" s="28" t="s">
        <v>93</v>
      </c>
      <c r="AC830" s="28"/>
      <c r="AD830" s="28"/>
      <c r="AE830" s="28" t="s">
        <v>93</v>
      </c>
      <c r="AF830" s="28"/>
      <c r="AG830" s="31"/>
      <c r="AH830" s="28" t="s">
        <v>91</v>
      </c>
      <c r="AI830" s="28"/>
      <c r="AJ830" s="31"/>
      <c r="AK830" s="31"/>
      <c r="AL830" s="28" t="s">
        <v>91</v>
      </c>
      <c r="AM830" s="30"/>
    </row>
    <row r="831" spans="1:39" ht="26.25" customHeight="1" x14ac:dyDescent="0.2">
      <c r="A831" s="29">
        <v>44724.138622858794</v>
      </c>
      <c r="B831" s="26" t="s">
        <v>3478</v>
      </c>
      <c r="C831" s="26" t="s">
        <v>3479</v>
      </c>
      <c r="D831" s="26" t="s">
        <v>1075</v>
      </c>
      <c r="E831" s="26" t="s">
        <v>99</v>
      </c>
      <c r="F831" s="26">
        <v>1033107455</v>
      </c>
      <c r="G831" s="26" t="s">
        <v>234</v>
      </c>
      <c r="H831" s="26" t="s">
        <v>228</v>
      </c>
      <c r="I831" s="26" t="s">
        <v>808</v>
      </c>
      <c r="J831" s="28" t="s">
        <v>91</v>
      </c>
      <c r="K831" s="28"/>
      <c r="L831" s="26" t="s">
        <v>608</v>
      </c>
      <c r="M831" s="28" t="s">
        <v>93</v>
      </c>
      <c r="N831" s="28"/>
      <c r="O831" s="30"/>
      <c r="P831" s="26" t="s">
        <v>104</v>
      </c>
      <c r="Q831" s="30"/>
      <c r="R831" s="28"/>
      <c r="S831" s="28"/>
      <c r="T831" s="28">
        <v>4</v>
      </c>
      <c r="U831" s="28"/>
      <c r="V831" s="28" t="s">
        <v>93</v>
      </c>
      <c r="W831" s="28"/>
      <c r="X831" s="28" t="s">
        <v>95</v>
      </c>
      <c r="Y831" s="31"/>
      <c r="Z831" s="28" t="s">
        <v>91</v>
      </c>
      <c r="AA831" s="28"/>
      <c r="AB831" s="28" t="s">
        <v>93</v>
      </c>
      <c r="AC831" s="28"/>
      <c r="AD831" s="28"/>
      <c r="AE831" s="28" t="s">
        <v>93</v>
      </c>
      <c r="AF831" s="28"/>
      <c r="AG831" s="31"/>
      <c r="AH831" s="28" t="s">
        <v>91</v>
      </c>
      <c r="AI831" s="28"/>
      <c r="AJ831" s="31"/>
      <c r="AK831" s="31"/>
      <c r="AL831" s="28" t="s">
        <v>91</v>
      </c>
      <c r="AM831" s="30"/>
    </row>
    <row r="832" spans="1:39" ht="26.25" customHeight="1" x14ac:dyDescent="0.2">
      <c r="A832" s="29">
        <v>44724.280449421298</v>
      </c>
      <c r="B832" s="26" t="s">
        <v>3480</v>
      </c>
      <c r="C832" s="26" t="s">
        <v>3481</v>
      </c>
      <c r="D832" s="26" t="s">
        <v>3482</v>
      </c>
      <c r="E832" s="26" t="s">
        <v>99</v>
      </c>
      <c r="F832" s="26">
        <v>1070018405</v>
      </c>
      <c r="G832" s="26" t="s">
        <v>351</v>
      </c>
      <c r="H832" s="26" t="s">
        <v>3483</v>
      </c>
      <c r="I832" s="26" t="s">
        <v>3484</v>
      </c>
      <c r="J832" s="28" t="s">
        <v>91</v>
      </c>
      <c r="K832" s="28"/>
      <c r="L832" s="26" t="s">
        <v>92</v>
      </c>
      <c r="M832" s="28" t="s">
        <v>93</v>
      </c>
      <c r="N832" s="28"/>
      <c r="O832" s="30"/>
      <c r="P832" s="26" t="s">
        <v>1149</v>
      </c>
      <c r="Q832" s="30"/>
      <c r="R832" s="28"/>
      <c r="S832" s="28"/>
      <c r="T832" s="28"/>
      <c r="U832" s="28">
        <v>5</v>
      </c>
      <c r="V832" s="28" t="s">
        <v>93</v>
      </c>
      <c r="W832" s="28"/>
      <c r="X832" s="28" t="s">
        <v>95</v>
      </c>
      <c r="Y832" s="31"/>
      <c r="Z832" s="28" t="s">
        <v>91</v>
      </c>
      <c r="AA832" s="28"/>
      <c r="AB832" s="28" t="s">
        <v>93</v>
      </c>
      <c r="AC832" s="28"/>
      <c r="AD832" s="28"/>
      <c r="AE832" s="28" t="s">
        <v>93</v>
      </c>
      <c r="AF832" s="28"/>
      <c r="AG832" s="31"/>
      <c r="AH832" s="28" t="s">
        <v>91</v>
      </c>
      <c r="AI832" s="28"/>
      <c r="AJ832" s="31"/>
      <c r="AK832" s="31"/>
      <c r="AL832" s="28" t="s">
        <v>91</v>
      </c>
      <c r="AM832" s="30"/>
    </row>
    <row r="833" spans="1:39" ht="26.25" customHeight="1" x14ac:dyDescent="0.2">
      <c r="A833" s="29">
        <v>44724.350806597227</v>
      </c>
      <c r="B833" s="26" t="s">
        <v>3485</v>
      </c>
      <c r="C833" s="26" t="s">
        <v>3486</v>
      </c>
      <c r="D833" s="26" t="s">
        <v>1864</v>
      </c>
      <c r="E833" s="26" t="s">
        <v>99</v>
      </c>
      <c r="F833" s="26">
        <v>1013020707</v>
      </c>
      <c r="G833" s="26" t="s">
        <v>127</v>
      </c>
      <c r="H833" s="26" t="s">
        <v>546</v>
      </c>
      <c r="I833" s="26" t="s">
        <v>1092</v>
      </c>
      <c r="J833" s="28" t="s">
        <v>91</v>
      </c>
      <c r="K833" s="28"/>
      <c r="L833" s="26" t="s">
        <v>92</v>
      </c>
      <c r="M833" s="28" t="s">
        <v>93</v>
      </c>
      <c r="N833" s="28"/>
      <c r="O833" s="30"/>
      <c r="P833" s="26" t="s">
        <v>104</v>
      </c>
      <c r="Q833" s="30"/>
      <c r="R833" s="28"/>
      <c r="S833" s="28"/>
      <c r="T833" s="28">
        <v>4</v>
      </c>
      <c r="U833" s="28"/>
      <c r="V833" s="28" t="s">
        <v>93</v>
      </c>
      <c r="W833" s="28"/>
      <c r="X833" s="28" t="s">
        <v>95</v>
      </c>
      <c r="Y833" s="31"/>
      <c r="Z833" s="28" t="s">
        <v>91</v>
      </c>
      <c r="AA833" s="28"/>
      <c r="AB833" s="28" t="s">
        <v>93</v>
      </c>
      <c r="AC833" s="28"/>
      <c r="AD833" s="28"/>
      <c r="AE833" s="28" t="s">
        <v>93</v>
      </c>
      <c r="AF833" s="28"/>
      <c r="AG833" s="31"/>
      <c r="AH833" s="28"/>
      <c r="AI833" s="28" t="s">
        <v>92</v>
      </c>
      <c r="AJ833" s="28" t="s">
        <v>364</v>
      </c>
      <c r="AK833" s="28" t="s">
        <v>787</v>
      </c>
      <c r="AL833" s="28" t="s">
        <v>91</v>
      </c>
      <c r="AM833" s="30"/>
    </row>
    <row r="834" spans="1:39" ht="26.25" customHeight="1" x14ac:dyDescent="0.2">
      <c r="A834" s="29">
        <v>44724.351798738426</v>
      </c>
      <c r="B834" s="26" t="s">
        <v>3487</v>
      </c>
      <c r="C834" s="26" t="s">
        <v>3488</v>
      </c>
      <c r="D834" s="26" t="s">
        <v>744</v>
      </c>
      <c r="E834" s="26" t="s">
        <v>99</v>
      </c>
      <c r="F834" s="26">
        <v>1072667562</v>
      </c>
      <c r="G834" s="26" t="s">
        <v>108</v>
      </c>
      <c r="H834" s="26" t="s">
        <v>3489</v>
      </c>
      <c r="I834" s="26" t="s">
        <v>311</v>
      </c>
      <c r="J834" s="28" t="s">
        <v>91</v>
      </c>
      <c r="K834" s="28"/>
      <c r="L834" s="26" t="s">
        <v>149</v>
      </c>
      <c r="M834" s="28" t="s">
        <v>93</v>
      </c>
      <c r="N834" s="28"/>
      <c r="O834" s="30"/>
      <c r="P834" s="26" t="s">
        <v>327</v>
      </c>
      <c r="Q834" s="30"/>
      <c r="R834" s="28"/>
      <c r="S834" s="28"/>
      <c r="T834" s="28">
        <v>4</v>
      </c>
      <c r="U834" s="28"/>
      <c r="V834" s="28" t="s">
        <v>93</v>
      </c>
      <c r="W834" s="28"/>
      <c r="X834" s="28" t="s">
        <v>113</v>
      </c>
      <c r="Y834" s="31"/>
      <c r="Z834" s="28" t="s">
        <v>91</v>
      </c>
      <c r="AA834" s="28"/>
      <c r="AB834" s="28" t="s">
        <v>93</v>
      </c>
      <c r="AC834" s="28"/>
      <c r="AD834" s="28"/>
      <c r="AE834" s="28" t="s">
        <v>93</v>
      </c>
      <c r="AF834" s="28"/>
      <c r="AG834" s="31"/>
      <c r="AH834" s="28" t="s">
        <v>91</v>
      </c>
      <c r="AI834" s="28"/>
      <c r="AJ834" s="31"/>
      <c r="AK834" s="31"/>
      <c r="AL834" s="28" t="s">
        <v>91</v>
      </c>
      <c r="AM834" s="30"/>
    </row>
    <row r="835" spans="1:39" ht="26.25" customHeight="1" x14ac:dyDescent="0.2">
      <c r="A835" s="29">
        <v>44724.353602372685</v>
      </c>
      <c r="B835" s="26" t="s">
        <v>3490</v>
      </c>
      <c r="C835" s="26" t="s">
        <v>3491</v>
      </c>
      <c r="D835" s="26" t="s">
        <v>3492</v>
      </c>
      <c r="E835" s="26" t="s">
        <v>99</v>
      </c>
      <c r="F835" s="26" t="s">
        <v>3493</v>
      </c>
      <c r="G835" s="26" t="s">
        <v>100</v>
      </c>
      <c r="H835" s="26" t="s">
        <v>3494</v>
      </c>
      <c r="I835" s="26" t="s">
        <v>3495</v>
      </c>
      <c r="J835" s="28"/>
      <c r="K835" s="28" t="s">
        <v>92</v>
      </c>
      <c r="L835" s="26" t="s">
        <v>3496</v>
      </c>
      <c r="M835" s="28" t="s">
        <v>93</v>
      </c>
      <c r="N835" s="28"/>
      <c r="O835" s="30"/>
      <c r="P835" s="26" t="s">
        <v>104</v>
      </c>
      <c r="Q835" s="30"/>
      <c r="R835" s="28"/>
      <c r="S835" s="28"/>
      <c r="T835" s="28"/>
      <c r="U835" s="28">
        <v>5</v>
      </c>
      <c r="V835" s="28" t="s">
        <v>93</v>
      </c>
      <c r="W835" s="28"/>
      <c r="X835" s="28" t="s">
        <v>95</v>
      </c>
      <c r="Y835" s="31"/>
      <c r="Z835" s="28" t="s">
        <v>91</v>
      </c>
      <c r="AA835" s="28"/>
      <c r="AB835" s="28" t="s">
        <v>93</v>
      </c>
      <c r="AC835" s="28"/>
      <c r="AD835" s="28"/>
      <c r="AE835" s="28" t="s">
        <v>93</v>
      </c>
      <c r="AF835" s="28"/>
      <c r="AG835" s="31"/>
      <c r="AH835" s="28" t="s">
        <v>91</v>
      </c>
      <c r="AI835" s="28"/>
      <c r="AJ835" s="31"/>
      <c r="AK835" s="31"/>
      <c r="AL835" s="28" t="s">
        <v>91</v>
      </c>
      <c r="AM835" s="30"/>
    </row>
    <row r="836" spans="1:39" ht="26.25" customHeight="1" x14ac:dyDescent="0.2">
      <c r="A836" s="29">
        <v>44724.35432888889</v>
      </c>
      <c r="B836" s="26" t="s">
        <v>3487</v>
      </c>
      <c r="C836" s="26" t="s">
        <v>3497</v>
      </c>
      <c r="D836" s="26" t="s">
        <v>3497</v>
      </c>
      <c r="E836" s="26" t="s">
        <v>99</v>
      </c>
      <c r="F836" s="26">
        <v>2</v>
      </c>
      <c r="G836" s="26" t="s">
        <v>200</v>
      </c>
      <c r="H836" s="26" t="s">
        <v>3498</v>
      </c>
      <c r="I836" s="26" t="s">
        <v>3499</v>
      </c>
      <c r="J836" s="28"/>
      <c r="K836" s="28" t="s">
        <v>92</v>
      </c>
      <c r="L836" s="26" t="s">
        <v>3497</v>
      </c>
      <c r="M836" s="28" t="s">
        <v>93</v>
      </c>
      <c r="N836" s="28"/>
      <c r="O836" s="30"/>
      <c r="P836" s="26" t="s">
        <v>823</v>
      </c>
      <c r="Q836" s="30"/>
      <c r="R836" s="28"/>
      <c r="S836" s="28">
        <v>3</v>
      </c>
      <c r="T836" s="28"/>
      <c r="U836" s="28"/>
      <c r="V836" s="28"/>
      <c r="W836" s="28" t="s">
        <v>92</v>
      </c>
      <c r="X836" s="28" t="s">
        <v>460</v>
      </c>
      <c r="Y836" s="28" t="s">
        <v>92</v>
      </c>
      <c r="Z836" s="28"/>
      <c r="AA836" s="28" t="s">
        <v>92</v>
      </c>
      <c r="AB836" s="28" t="s">
        <v>93</v>
      </c>
      <c r="AC836" s="28"/>
      <c r="AD836" s="28"/>
      <c r="AE836" s="28" t="s">
        <v>93</v>
      </c>
      <c r="AF836" s="28"/>
      <c r="AG836" s="31"/>
      <c r="AH836" s="28" t="s">
        <v>91</v>
      </c>
      <c r="AI836" s="28"/>
      <c r="AJ836" s="31"/>
      <c r="AK836" s="31"/>
      <c r="AL836" s="28"/>
      <c r="AM836" s="28" t="s">
        <v>92</v>
      </c>
    </row>
    <row r="837" spans="1:39" ht="26.25" customHeight="1" x14ac:dyDescent="0.2">
      <c r="A837" s="29">
        <v>44724.358621516207</v>
      </c>
      <c r="B837" s="26" t="s">
        <v>3500</v>
      </c>
      <c r="C837" s="26" t="s">
        <v>3501</v>
      </c>
      <c r="D837" s="26" t="s">
        <v>3502</v>
      </c>
      <c r="E837" s="26" t="s">
        <v>87</v>
      </c>
      <c r="F837" s="26">
        <v>113</v>
      </c>
      <c r="G837" s="26" t="s">
        <v>100</v>
      </c>
      <c r="H837" s="26" t="s">
        <v>1125</v>
      </c>
      <c r="I837" s="26" t="s">
        <v>628</v>
      </c>
      <c r="J837" s="28" t="s">
        <v>91</v>
      </c>
      <c r="K837" s="28"/>
      <c r="L837" s="26" t="s">
        <v>3503</v>
      </c>
      <c r="M837" s="28" t="s">
        <v>93</v>
      </c>
      <c r="N837" s="28"/>
      <c r="O837" s="30"/>
      <c r="P837" s="26" t="s">
        <v>104</v>
      </c>
      <c r="Q837" s="30"/>
      <c r="R837" s="28"/>
      <c r="S837" s="28"/>
      <c r="T837" s="28"/>
      <c r="U837" s="28">
        <v>5</v>
      </c>
      <c r="V837" s="28" t="s">
        <v>93</v>
      </c>
      <c r="W837" s="28"/>
      <c r="X837" s="28" t="s">
        <v>95</v>
      </c>
      <c r="Y837" s="31"/>
      <c r="Z837" s="28" t="s">
        <v>91</v>
      </c>
      <c r="AA837" s="28"/>
      <c r="AB837" s="28" t="s">
        <v>93</v>
      </c>
      <c r="AC837" s="28"/>
      <c r="AD837" s="28"/>
      <c r="AE837" s="28" t="s">
        <v>93</v>
      </c>
      <c r="AF837" s="28"/>
      <c r="AG837" s="31"/>
      <c r="AH837" s="28" t="s">
        <v>91</v>
      </c>
      <c r="AI837" s="28"/>
      <c r="AJ837" s="31"/>
      <c r="AK837" s="31"/>
      <c r="AL837" s="28" t="s">
        <v>91</v>
      </c>
      <c r="AM837" s="30"/>
    </row>
    <row r="838" spans="1:39" ht="26.25" customHeight="1" x14ac:dyDescent="0.2">
      <c r="A838" s="29">
        <v>44724.410325914352</v>
      </c>
      <c r="B838" s="26" t="s">
        <v>3504</v>
      </c>
      <c r="C838" s="26" t="s">
        <v>3505</v>
      </c>
      <c r="D838" s="26" t="s">
        <v>3506</v>
      </c>
      <c r="E838" s="26" t="s">
        <v>99</v>
      </c>
      <c r="F838" s="26">
        <v>1032442413</v>
      </c>
      <c r="G838" s="26" t="s">
        <v>351</v>
      </c>
      <c r="H838" s="26" t="s">
        <v>89</v>
      </c>
      <c r="I838" s="26" t="s">
        <v>3010</v>
      </c>
      <c r="J838" s="28" t="s">
        <v>91</v>
      </c>
      <c r="K838" s="28"/>
      <c r="L838" s="26" t="s">
        <v>3507</v>
      </c>
      <c r="M838" s="28" t="s">
        <v>93</v>
      </c>
      <c r="N838" s="28"/>
      <c r="O838" s="30"/>
      <c r="P838" s="26" t="s">
        <v>123</v>
      </c>
      <c r="Q838" s="30"/>
      <c r="R838" s="28"/>
      <c r="S838" s="28"/>
      <c r="T838" s="28"/>
      <c r="U838" s="28">
        <v>5</v>
      </c>
      <c r="V838" s="28" t="s">
        <v>93</v>
      </c>
      <c r="W838" s="28"/>
      <c r="X838" s="28" t="s">
        <v>95</v>
      </c>
      <c r="Y838" s="31"/>
      <c r="Z838" s="28" t="s">
        <v>91</v>
      </c>
      <c r="AA838" s="28"/>
      <c r="AB838" s="28"/>
      <c r="AC838" s="28"/>
      <c r="AD838" s="28" t="s">
        <v>83</v>
      </c>
      <c r="AE838" s="28" t="s">
        <v>93</v>
      </c>
      <c r="AF838" s="28"/>
      <c r="AG838" s="31"/>
      <c r="AH838" s="28" t="s">
        <v>91</v>
      </c>
      <c r="AI838" s="28"/>
      <c r="AJ838" s="31"/>
      <c r="AK838" s="31"/>
      <c r="AL838" s="28" t="s">
        <v>91</v>
      </c>
      <c r="AM838" s="30"/>
    </row>
  </sheetData>
  <autoFilter ref="A1:AM838" xr:uid="{30330D96-26D3-4AA7-87DC-BA9BC0938BD1}">
    <filterColumn colId="9" showButton="0"/>
    <filterColumn colId="12" showButton="0"/>
    <filterColumn colId="16" showButton="0"/>
    <filterColumn colId="17" showButton="0"/>
    <filterColumn colId="18" showButton="0"/>
    <filterColumn colId="19" showButton="0"/>
    <filterColumn colId="21" showButton="0"/>
    <filterColumn colId="25" showButton="0"/>
    <filterColumn colId="27" showButton="0"/>
    <filterColumn colId="28" showButton="0"/>
    <filterColumn colId="30" showButton="0"/>
    <filterColumn colId="33" showButton="0"/>
    <filterColumn colId="37" showButton="0"/>
  </autoFilter>
  <mergeCells count="9">
    <mergeCell ref="AE1:AF1"/>
    <mergeCell ref="AH1:AI1"/>
    <mergeCell ref="AL1:AM1"/>
    <mergeCell ref="J1:K1"/>
    <mergeCell ref="M1:N1"/>
    <mergeCell ref="Q1:U1"/>
    <mergeCell ref="V1:W1"/>
    <mergeCell ref="Z1:AA1"/>
    <mergeCell ref="AB1:A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668FC-7088-4922-89E9-C5086E3FF7AC}">
  <dimension ref="B2:E22"/>
  <sheetViews>
    <sheetView zoomScale="82" zoomScaleNormal="82" zoomScalePageLayoutView="64" workbookViewId="0">
      <selection activeCell="F8" sqref="F8"/>
    </sheetView>
  </sheetViews>
  <sheetFormatPr baseColWidth="10" defaultColWidth="17.5703125" defaultRowHeight="16.5" x14ac:dyDescent="0.3"/>
  <cols>
    <col min="1" max="1" width="5.5703125" style="14" customWidth="1"/>
    <col min="2" max="2" width="44.28515625" style="122" customWidth="1"/>
    <col min="3" max="3" width="60.85546875" style="58" customWidth="1"/>
    <col min="4" max="16384" width="17.5703125" style="14"/>
  </cols>
  <sheetData>
    <row r="2" spans="2:5" ht="17.25" thickBot="1" x14ac:dyDescent="0.35"/>
    <row r="3" spans="2:5" ht="21" thickBot="1" x14ac:dyDescent="0.3">
      <c r="B3" s="261" t="s">
        <v>3655</v>
      </c>
      <c r="C3" s="262"/>
    </row>
    <row r="4" spans="2:5" ht="33" customHeight="1" x14ac:dyDescent="0.25">
      <c r="B4" s="123" t="s">
        <v>3656</v>
      </c>
      <c r="C4" s="59" t="s">
        <v>3670</v>
      </c>
      <c r="D4" s="53"/>
      <c r="E4" s="53"/>
    </row>
    <row r="5" spans="2:5" x14ac:dyDescent="0.25">
      <c r="B5" s="124" t="s">
        <v>3671</v>
      </c>
      <c r="C5" s="54" t="s">
        <v>3672</v>
      </c>
      <c r="D5" s="53"/>
      <c r="E5" s="53"/>
    </row>
    <row r="6" spans="2:5" ht="33" customHeight="1" x14ac:dyDescent="0.25">
      <c r="B6" s="124" t="s">
        <v>3657</v>
      </c>
      <c r="C6" s="54" t="s">
        <v>42</v>
      </c>
    </row>
    <row r="7" spans="2:5" ht="66" x14ac:dyDescent="0.25">
      <c r="B7" s="124" t="s">
        <v>3658</v>
      </c>
      <c r="C7" s="54" t="s">
        <v>3682</v>
      </c>
    </row>
    <row r="8" spans="2:5" ht="33" customHeight="1" x14ac:dyDescent="0.25">
      <c r="B8" s="124" t="s">
        <v>3659</v>
      </c>
      <c r="C8" s="54" t="s">
        <v>44</v>
      </c>
    </row>
    <row r="9" spans="2:5" ht="49.5" x14ac:dyDescent="0.25">
      <c r="B9" s="124" t="s">
        <v>3660</v>
      </c>
      <c r="C9" s="54" t="s">
        <v>3683</v>
      </c>
    </row>
    <row r="10" spans="2:5" ht="115.5" x14ac:dyDescent="0.25">
      <c r="B10" s="124" t="s">
        <v>3661</v>
      </c>
      <c r="C10" s="54" t="s">
        <v>3760</v>
      </c>
    </row>
    <row r="11" spans="2:5" x14ac:dyDescent="0.25">
      <c r="B11" s="124" t="s">
        <v>3662</v>
      </c>
      <c r="C11" s="54" t="s">
        <v>3758</v>
      </c>
    </row>
    <row r="12" spans="2:5" x14ac:dyDescent="0.25">
      <c r="B12" s="124" t="s">
        <v>3663</v>
      </c>
      <c r="C12" s="54" t="s">
        <v>3759</v>
      </c>
    </row>
    <row r="13" spans="2:5" ht="49.5" x14ac:dyDescent="0.25">
      <c r="B13" s="124" t="s">
        <v>3664</v>
      </c>
      <c r="C13" s="54" t="s">
        <v>3673</v>
      </c>
    </row>
    <row r="14" spans="2:5" ht="33" customHeight="1" x14ac:dyDescent="0.25">
      <c r="B14" s="124" t="s">
        <v>3665</v>
      </c>
      <c r="C14" s="54" t="s">
        <v>3674</v>
      </c>
    </row>
    <row r="15" spans="2:5" ht="33" customHeight="1" x14ac:dyDescent="0.25">
      <c r="B15" s="124" t="s">
        <v>3757</v>
      </c>
      <c r="C15" s="54" t="s">
        <v>3675</v>
      </c>
    </row>
    <row r="16" spans="2:5" ht="33" customHeight="1" x14ac:dyDescent="0.25">
      <c r="B16" s="124" t="s">
        <v>3756</v>
      </c>
      <c r="C16" s="54" t="s">
        <v>3684</v>
      </c>
    </row>
    <row r="17" spans="2:3" ht="33" customHeight="1" x14ac:dyDescent="0.25">
      <c r="B17" s="124" t="s">
        <v>3666</v>
      </c>
      <c r="C17" s="54" t="s">
        <v>3676</v>
      </c>
    </row>
    <row r="18" spans="2:3" x14ac:dyDescent="0.25">
      <c r="B18" s="124" t="s">
        <v>3667</v>
      </c>
      <c r="C18" s="54" t="s">
        <v>3677</v>
      </c>
    </row>
    <row r="19" spans="2:3" ht="249" customHeight="1" x14ac:dyDescent="0.25">
      <c r="B19" s="124" t="s">
        <v>3668</v>
      </c>
      <c r="C19" s="54" t="s">
        <v>3679</v>
      </c>
    </row>
    <row r="20" spans="2:3" ht="33" customHeight="1" x14ac:dyDescent="0.25">
      <c r="B20" s="124" t="s">
        <v>3669</v>
      </c>
      <c r="C20" s="54" t="s">
        <v>3678</v>
      </c>
    </row>
    <row r="21" spans="2:3" ht="33" customHeight="1" x14ac:dyDescent="0.25">
      <c r="B21" s="124" t="s">
        <v>3755</v>
      </c>
      <c r="C21" s="54" t="s">
        <v>3752</v>
      </c>
    </row>
    <row r="22" spans="2:3" ht="33" customHeight="1" thickBot="1" x14ac:dyDescent="0.3">
      <c r="B22" s="125" t="s">
        <v>3754</v>
      </c>
      <c r="C22" s="60" t="s">
        <v>3753</v>
      </c>
    </row>
  </sheetData>
  <mergeCells count="1">
    <mergeCell ref="B3:C3"/>
  </mergeCells>
  <pageMargins left="0.7" right="0.7" top="0.75" bottom="0.75" header="0.3" footer="0.3"/>
  <pageSetup paperSize="9" scale="55"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E005D-B4CC-476B-A5B6-5A60D25BF703}">
  <sheetPr>
    <tabColor theme="9" tint="-0.249977111117893"/>
  </sheetPr>
  <dimension ref="B2:M390"/>
  <sheetViews>
    <sheetView view="pageBreakPreview" topLeftCell="A362" zoomScale="69" zoomScaleNormal="100" zoomScaleSheetLayoutView="69" zoomScalePageLayoutView="60" workbookViewId="0">
      <selection activeCell="B374" sqref="B374:G390"/>
    </sheetView>
  </sheetViews>
  <sheetFormatPr baseColWidth="10" defaultRowHeight="13.5" x14ac:dyDescent="0.25"/>
  <cols>
    <col min="1" max="1" width="2.5703125" style="14" customWidth="1"/>
    <col min="2" max="2" width="39.7109375" style="14" customWidth="1"/>
    <col min="3" max="3" width="21.28515625" style="14" customWidth="1"/>
    <col min="4" max="4" width="19.7109375" style="14" customWidth="1"/>
    <col min="5" max="5" width="16.85546875" style="14" customWidth="1"/>
    <col min="6" max="6" width="23.28515625" style="93" customWidth="1"/>
    <col min="7" max="7" width="20.7109375" style="14" customWidth="1"/>
    <col min="8" max="8" width="11.42578125" style="14"/>
    <col min="9" max="9" width="7.42578125" style="14" customWidth="1"/>
    <col min="10" max="10" width="9" style="14" customWidth="1"/>
    <col min="11" max="11" width="5.42578125" style="14" customWidth="1"/>
    <col min="12" max="16384" width="11.42578125" style="14"/>
  </cols>
  <sheetData>
    <row r="2" spans="2:13" x14ac:dyDescent="0.25">
      <c r="B2" s="255" t="s">
        <v>3686</v>
      </c>
      <c r="C2" s="255"/>
      <c r="D2" s="255"/>
      <c r="E2" s="255"/>
      <c r="F2" s="255"/>
      <c r="G2" s="255"/>
      <c r="H2" s="255"/>
      <c r="I2" s="255"/>
      <c r="J2" s="255"/>
    </row>
    <row r="4" spans="2:13" x14ac:dyDescent="0.25">
      <c r="B4" s="255" t="s">
        <v>3623</v>
      </c>
      <c r="C4" s="255"/>
      <c r="D4" s="255"/>
    </row>
    <row r="6" spans="2:13" x14ac:dyDescent="0.25">
      <c r="B6" s="257" t="s">
        <v>3681</v>
      </c>
      <c r="C6" s="258"/>
      <c r="D6" s="259"/>
    </row>
    <row r="7" spans="2:13" x14ac:dyDescent="0.25">
      <c r="B7" s="34" t="s">
        <v>48</v>
      </c>
      <c r="C7" s="34" t="s">
        <v>49</v>
      </c>
      <c r="D7" s="34" t="s">
        <v>50</v>
      </c>
    </row>
    <row r="8" spans="2:13" ht="14.25" x14ac:dyDescent="0.3">
      <c r="B8" s="35" t="s">
        <v>51</v>
      </c>
      <c r="C8" s="35">
        <v>1027</v>
      </c>
      <c r="D8" s="36">
        <f>C8/$C$12</f>
        <v>0.8985126859142607</v>
      </c>
    </row>
    <row r="9" spans="2:13" ht="14.25" x14ac:dyDescent="0.3">
      <c r="B9" s="35" t="s">
        <v>52</v>
      </c>
      <c r="C9" s="35">
        <v>103</v>
      </c>
      <c r="D9" s="36">
        <f t="shared" ref="D9:D12" si="0">C9/$C$12</f>
        <v>9.0113735783027116E-2</v>
      </c>
    </row>
    <row r="10" spans="2:13" ht="14.25" x14ac:dyDescent="0.3">
      <c r="B10" s="35" t="s">
        <v>53</v>
      </c>
      <c r="C10" s="35">
        <v>10</v>
      </c>
      <c r="D10" s="36">
        <f t="shared" si="0"/>
        <v>8.7489063867016627E-3</v>
      </c>
    </row>
    <row r="11" spans="2:13" x14ac:dyDescent="0.25">
      <c r="B11" s="65" t="s">
        <v>3665</v>
      </c>
      <c r="C11" s="65">
        <v>3</v>
      </c>
      <c r="D11" s="66">
        <f t="shared" si="0"/>
        <v>2.6246719160104987E-3</v>
      </c>
    </row>
    <row r="12" spans="2:13" ht="14.25" x14ac:dyDescent="0.3">
      <c r="B12" s="37" t="s">
        <v>54</v>
      </c>
      <c r="C12" s="38">
        <f>SUM(C8:C11)</f>
        <v>1143</v>
      </c>
      <c r="D12" s="36">
        <f t="shared" si="0"/>
        <v>1</v>
      </c>
    </row>
    <row r="13" spans="2:13" x14ac:dyDescent="0.25">
      <c r="M13" s="21"/>
    </row>
    <row r="14" spans="2:13" x14ac:dyDescent="0.25">
      <c r="M14" s="22"/>
    </row>
    <row r="15" spans="2:13" x14ac:dyDescent="0.25">
      <c r="B15" s="255" t="s">
        <v>3624</v>
      </c>
      <c r="C15" s="255"/>
      <c r="D15" s="255"/>
      <c r="M15" s="22"/>
    </row>
    <row r="16" spans="2:13" x14ac:dyDescent="0.25">
      <c r="M16" s="22"/>
    </row>
    <row r="17" spans="2:13" x14ac:dyDescent="0.25">
      <c r="B17" s="257" t="s">
        <v>51</v>
      </c>
      <c r="C17" s="258"/>
      <c r="D17" s="259"/>
      <c r="M17" s="21"/>
    </row>
    <row r="18" spans="2:13" x14ac:dyDescent="0.25">
      <c r="B18" s="34" t="s">
        <v>3508</v>
      </c>
      <c r="C18" s="34" t="s">
        <v>49</v>
      </c>
      <c r="D18" s="34" t="s">
        <v>50</v>
      </c>
      <c r="M18" s="21"/>
    </row>
    <row r="19" spans="2:13" ht="14.25" x14ac:dyDescent="0.3">
      <c r="B19" s="35" t="s">
        <v>3509</v>
      </c>
      <c r="C19" s="35">
        <v>1001</v>
      </c>
      <c r="D19" s="36">
        <f>C19/$C$22</f>
        <v>0.97468354430379744</v>
      </c>
    </row>
    <row r="20" spans="2:13" ht="14.25" x14ac:dyDescent="0.3">
      <c r="B20" s="35" t="s">
        <v>3510</v>
      </c>
      <c r="C20" s="35">
        <v>25</v>
      </c>
      <c r="D20" s="36">
        <f t="shared" ref="D20:D22" si="1">C20/$C$22</f>
        <v>2.4342745861733205E-2</v>
      </c>
    </row>
    <row r="21" spans="2:13" ht="14.25" x14ac:dyDescent="0.3">
      <c r="B21" s="65" t="s">
        <v>3665</v>
      </c>
      <c r="C21" s="35">
        <v>1</v>
      </c>
      <c r="D21" s="36">
        <f t="shared" si="1"/>
        <v>9.7370983446932818E-4</v>
      </c>
    </row>
    <row r="22" spans="2:13" ht="14.25" x14ac:dyDescent="0.3">
      <c r="B22" s="37" t="s">
        <v>54</v>
      </c>
      <c r="C22" s="38">
        <f>SUM(C19:C21)</f>
        <v>1027</v>
      </c>
      <c r="D22" s="36">
        <f t="shared" si="1"/>
        <v>1</v>
      </c>
    </row>
    <row r="24" spans="2:13" x14ac:dyDescent="0.25">
      <c r="B24" s="257" t="s">
        <v>52</v>
      </c>
      <c r="C24" s="258"/>
      <c r="D24" s="259"/>
      <c r="E24" s="22"/>
    </row>
    <row r="25" spans="2:13" x14ac:dyDescent="0.25">
      <c r="B25" s="34" t="s">
        <v>3508</v>
      </c>
      <c r="C25" s="34" t="s">
        <v>49</v>
      </c>
      <c r="D25" s="34" t="s">
        <v>50</v>
      </c>
      <c r="L25" s="14">
        <v>3500</v>
      </c>
    </row>
    <row r="26" spans="2:13" ht="14.25" x14ac:dyDescent="0.3">
      <c r="B26" s="35" t="s">
        <v>3512</v>
      </c>
      <c r="C26" s="35">
        <v>33</v>
      </c>
      <c r="D26" s="36">
        <f>C26/$C$31</f>
        <v>0.32038834951456313</v>
      </c>
      <c r="L26" s="14">
        <v>1143</v>
      </c>
    </row>
    <row r="27" spans="2:13" ht="14.25" x14ac:dyDescent="0.3">
      <c r="B27" s="35" t="s">
        <v>3513</v>
      </c>
      <c r="C27" s="35">
        <v>6</v>
      </c>
      <c r="D27" s="36">
        <f t="shared" ref="D27:D31" si="2">C27/$C$31</f>
        <v>5.8252427184466021E-2</v>
      </c>
    </row>
    <row r="28" spans="2:13" ht="14.25" x14ac:dyDescent="0.3">
      <c r="B28" s="35" t="s">
        <v>3514</v>
      </c>
      <c r="C28" s="35">
        <v>30</v>
      </c>
      <c r="D28" s="36">
        <f t="shared" si="2"/>
        <v>0.29126213592233008</v>
      </c>
      <c r="L28" s="14">
        <f>L26*100/L25</f>
        <v>32.657142857142858</v>
      </c>
    </row>
    <row r="29" spans="2:13" ht="14.25" x14ac:dyDescent="0.3">
      <c r="B29" s="35" t="s">
        <v>3515</v>
      </c>
      <c r="C29" s="35">
        <v>21</v>
      </c>
      <c r="D29" s="36">
        <f t="shared" si="2"/>
        <v>0.20388349514563106</v>
      </c>
    </row>
    <row r="30" spans="2:13" ht="14.25" x14ac:dyDescent="0.3">
      <c r="B30" s="35" t="s">
        <v>3516</v>
      </c>
      <c r="C30" s="35">
        <v>13</v>
      </c>
      <c r="D30" s="36">
        <f t="shared" si="2"/>
        <v>0.12621359223300971</v>
      </c>
    </row>
    <row r="31" spans="2:13" ht="14.25" x14ac:dyDescent="0.3">
      <c r="B31" s="37" t="s">
        <v>54</v>
      </c>
      <c r="C31" s="38">
        <f>SUM(C26:C30)</f>
        <v>103</v>
      </c>
      <c r="D31" s="36">
        <f t="shared" si="2"/>
        <v>1</v>
      </c>
    </row>
    <row r="33" spans="2:10" x14ac:dyDescent="0.25">
      <c r="B33" s="257" t="s">
        <v>3517</v>
      </c>
      <c r="C33" s="258"/>
      <c r="D33" s="259"/>
      <c r="E33" s="21"/>
    </row>
    <row r="34" spans="2:10" x14ac:dyDescent="0.25">
      <c r="B34" s="34" t="s">
        <v>3508</v>
      </c>
      <c r="C34" s="34" t="s">
        <v>49</v>
      </c>
      <c r="D34" s="34" t="s">
        <v>50</v>
      </c>
    </row>
    <row r="35" spans="2:10" ht="14.25" x14ac:dyDescent="0.3">
      <c r="B35" s="35" t="s">
        <v>3518</v>
      </c>
      <c r="C35" s="35">
        <v>6</v>
      </c>
      <c r="D35" s="36">
        <f>C35/$C$40</f>
        <v>0.6</v>
      </c>
    </row>
    <row r="36" spans="2:10" ht="14.25" x14ac:dyDescent="0.3">
      <c r="B36" s="35" t="s">
        <v>3520</v>
      </c>
      <c r="C36" s="35">
        <v>0</v>
      </c>
      <c r="D36" s="36">
        <f t="shared" ref="D36:D40" si="3">C36/$C$40</f>
        <v>0</v>
      </c>
    </row>
    <row r="37" spans="2:10" x14ac:dyDescent="0.25">
      <c r="B37" s="65" t="s">
        <v>3519</v>
      </c>
      <c r="C37" s="65">
        <v>2</v>
      </c>
      <c r="D37" s="66">
        <f t="shared" si="3"/>
        <v>0.2</v>
      </c>
    </row>
    <row r="38" spans="2:10" ht="14.25" x14ac:dyDescent="0.3">
      <c r="B38" s="35" t="s">
        <v>3522</v>
      </c>
      <c r="C38" s="35">
        <v>0</v>
      </c>
      <c r="D38" s="36">
        <f t="shared" si="3"/>
        <v>0</v>
      </c>
    </row>
    <row r="39" spans="2:10" ht="14.25" x14ac:dyDescent="0.3">
      <c r="B39" s="35" t="s">
        <v>3521</v>
      </c>
      <c r="C39" s="35">
        <v>2</v>
      </c>
      <c r="D39" s="36">
        <f t="shared" si="3"/>
        <v>0.2</v>
      </c>
    </row>
    <row r="40" spans="2:10" ht="14.25" x14ac:dyDescent="0.3">
      <c r="B40" s="37" t="s">
        <v>54</v>
      </c>
      <c r="C40" s="38">
        <f>SUM(C35:C39)</f>
        <v>10</v>
      </c>
      <c r="D40" s="36">
        <f t="shared" si="3"/>
        <v>1</v>
      </c>
    </row>
    <row r="42" spans="2:10" ht="15" customHeight="1" x14ac:dyDescent="0.25">
      <c r="B42" s="250" t="s">
        <v>3511</v>
      </c>
      <c r="C42" s="250"/>
      <c r="D42" s="250"/>
    </row>
    <row r="43" spans="2:10" ht="15" customHeight="1" x14ac:dyDescent="0.25">
      <c r="B43" s="276" t="s">
        <v>3761</v>
      </c>
      <c r="C43" s="277"/>
      <c r="D43" s="277"/>
      <c r="E43" s="277"/>
      <c r="F43" s="277"/>
      <c r="G43" s="277"/>
      <c r="H43" s="277"/>
      <c r="I43" s="277"/>
      <c r="J43" s="277"/>
    </row>
    <row r="44" spans="2:10" ht="15" customHeight="1" x14ac:dyDescent="0.25">
      <c r="B44" s="277"/>
      <c r="C44" s="277"/>
      <c r="D44" s="277"/>
      <c r="E44" s="277"/>
      <c r="F44" s="277"/>
      <c r="G44" s="277"/>
      <c r="H44" s="277"/>
      <c r="I44" s="277"/>
      <c r="J44" s="277"/>
    </row>
    <row r="45" spans="2:10" ht="15" customHeight="1" x14ac:dyDescent="0.25">
      <c r="B45" s="277"/>
      <c r="C45" s="277"/>
      <c r="D45" s="277"/>
      <c r="E45" s="277"/>
      <c r="F45" s="277"/>
      <c r="G45" s="277"/>
      <c r="H45" s="277"/>
      <c r="I45" s="277"/>
      <c r="J45" s="277"/>
    </row>
    <row r="46" spans="2:10" ht="15" customHeight="1" x14ac:dyDescent="0.25">
      <c r="B46" s="277"/>
      <c r="C46" s="277"/>
      <c r="D46" s="277"/>
      <c r="E46" s="277"/>
      <c r="F46" s="277"/>
      <c r="G46" s="277"/>
      <c r="H46" s="277"/>
      <c r="I46" s="277"/>
      <c r="J46" s="277"/>
    </row>
    <row r="47" spans="2:10" ht="15" customHeight="1" x14ac:dyDescent="0.25">
      <c r="B47" s="277"/>
      <c r="C47" s="277"/>
      <c r="D47" s="277"/>
      <c r="E47" s="277"/>
      <c r="F47" s="277"/>
      <c r="G47" s="277"/>
      <c r="H47" s="277"/>
      <c r="I47" s="277"/>
      <c r="J47" s="277"/>
    </row>
    <row r="48" spans="2:10" ht="15" customHeight="1" x14ac:dyDescent="0.25">
      <c r="B48" s="277"/>
      <c r="C48" s="277"/>
      <c r="D48" s="277"/>
      <c r="E48" s="277"/>
      <c r="F48" s="277"/>
      <c r="G48" s="277"/>
      <c r="H48" s="277"/>
      <c r="I48" s="277"/>
      <c r="J48" s="277"/>
    </row>
    <row r="49" spans="2:10" ht="15" customHeight="1" x14ac:dyDescent="0.25">
      <c r="B49" s="46"/>
      <c r="C49" s="46"/>
      <c r="D49" s="46"/>
      <c r="E49" s="46"/>
      <c r="F49" s="92"/>
      <c r="G49" s="46"/>
      <c r="H49" s="46"/>
      <c r="I49" s="46"/>
      <c r="J49" s="46"/>
    </row>
    <row r="50" spans="2:10" ht="15" customHeight="1" x14ac:dyDescent="0.25">
      <c r="B50" s="255" t="s">
        <v>3622</v>
      </c>
      <c r="C50" s="255"/>
      <c r="D50" s="255"/>
      <c r="E50" s="255"/>
      <c r="F50" s="255"/>
      <c r="G50" s="255"/>
      <c r="H50" s="255"/>
      <c r="I50" s="255"/>
      <c r="J50" s="255"/>
    </row>
    <row r="51" spans="2:10" ht="15" customHeight="1" x14ac:dyDescent="0.25">
      <c r="B51" s="56"/>
      <c r="C51" s="56"/>
      <c r="D51" s="56"/>
      <c r="E51" s="56"/>
      <c r="F51" s="94"/>
      <c r="G51" s="56"/>
      <c r="H51" s="56"/>
      <c r="I51" s="56"/>
      <c r="J51" s="56"/>
    </row>
    <row r="53" spans="2:10" ht="13.5" customHeight="1" x14ac:dyDescent="0.25">
      <c r="B53" s="256" t="s">
        <v>3687</v>
      </c>
      <c r="C53" s="256"/>
      <c r="D53" s="256"/>
      <c r="E53" s="256"/>
      <c r="F53" s="256"/>
      <c r="G53" s="256"/>
    </row>
    <row r="54" spans="2:10" x14ac:dyDescent="0.25">
      <c r="B54" s="256"/>
      <c r="C54" s="256"/>
      <c r="D54" s="256"/>
      <c r="E54" s="256"/>
      <c r="F54" s="256"/>
      <c r="G54" s="256"/>
    </row>
    <row r="56" spans="2:10" s="77" customFormat="1" ht="33" customHeight="1" x14ac:dyDescent="0.2">
      <c r="B56" s="252" t="s">
        <v>3762</v>
      </c>
      <c r="C56" s="253"/>
      <c r="D56" s="254"/>
    </row>
    <row r="57" spans="2:10" s="77" customFormat="1" ht="33" customHeight="1" x14ac:dyDescent="0.2">
      <c r="B57" s="71" t="s">
        <v>3630</v>
      </c>
      <c r="C57" s="71" t="s">
        <v>49</v>
      </c>
      <c r="D57" s="71" t="s">
        <v>50</v>
      </c>
    </row>
    <row r="58" spans="2:10" s="77" customFormat="1" ht="33" customHeight="1" x14ac:dyDescent="0.2">
      <c r="B58" s="72" t="s">
        <v>3629</v>
      </c>
      <c r="C58" s="72">
        <v>1116</v>
      </c>
      <c r="D58" s="75">
        <f>C58/$C$60</f>
        <v>0.97637795275590555</v>
      </c>
    </row>
    <row r="59" spans="2:10" s="77" customFormat="1" ht="33" customHeight="1" x14ac:dyDescent="0.2">
      <c r="B59" s="72" t="s">
        <v>82</v>
      </c>
      <c r="C59" s="72">
        <v>27</v>
      </c>
      <c r="D59" s="75">
        <f t="shared" ref="D59:D60" si="4">C59/$C$60</f>
        <v>2.3622047244094488E-2</v>
      </c>
    </row>
    <row r="60" spans="2:10" s="77" customFormat="1" ht="33" customHeight="1" x14ac:dyDescent="0.2">
      <c r="B60" s="73" t="s">
        <v>54</v>
      </c>
      <c r="C60" s="76">
        <f>SUM(C58:C59)</f>
        <v>1143</v>
      </c>
      <c r="D60" s="75">
        <f t="shared" si="4"/>
        <v>1</v>
      </c>
    </row>
    <row r="62" spans="2:10" ht="13.5" customHeight="1" x14ac:dyDescent="0.25">
      <c r="B62" s="256" t="s">
        <v>3688</v>
      </c>
      <c r="C62" s="256"/>
      <c r="D62" s="256"/>
      <c r="E62" s="256"/>
      <c r="F62" s="256"/>
      <c r="G62" s="256"/>
    </row>
    <row r="63" spans="2:10" x14ac:dyDescent="0.25">
      <c r="B63" s="256"/>
      <c r="C63" s="256"/>
      <c r="D63" s="256"/>
      <c r="E63" s="256"/>
      <c r="F63" s="256"/>
      <c r="G63" s="256"/>
    </row>
    <row r="64" spans="2:10" x14ac:dyDescent="0.25">
      <c r="B64" s="57"/>
      <c r="C64" s="57"/>
      <c r="D64" s="57"/>
      <c r="E64" s="57"/>
      <c r="F64" s="57"/>
      <c r="G64" s="57"/>
    </row>
    <row r="65" spans="2:7" s="74" customFormat="1" ht="33" customHeight="1" x14ac:dyDescent="0.2">
      <c r="B65" s="252" t="s">
        <v>3689</v>
      </c>
      <c r="C65" s="253"/>
      <c r="D65" s="254"/>
      <c r="E65" s="78"/>
      <c r="F65" s="78"/>
      <c r="G65" s="78"/>
    </row>
    <row r="66" spans="2:7" s="74" customFormat="1" ht="33" customHeight="1" x14ac:dyDescent="0.2">
      <c r="B66" s="71" t="s">
        <v>3635</v>
      </c>
      <c r="C66" s="71" t="s">
        <v>49</v>
      </c>
      <c r="D66" s="71" t="s">
        <v>50</v>
      </c>
      <c r="E66" s="78"/>
      <c r="F66" s="78"/>
      <c r="G66" s="78"/>
    </row>
    <row r="67" spans="2:7" s="74" customFormat="1" ht="33" customHeight="1" x14ac:dyDescent="0.2">
      <c r="B67" s="72">
        <v>1</v>
      </c>
      <c r="C67" s="72">
        <v>6</v>
      </c>
      <c r="D67" s="75">
        <f>C67/$C$72</f>
        <v>5.2493438320209973E-3</v>
      </c>
      <c r="E67" s="78"/>
      <c r="F67" s="78"/>
      <c r="G67" s="78"/>
    </row>
    <row r="68" spans="2:7" s="74" customFormat="1" ht="33" customHeight="1" x14ac:dyDescent="0.2">
      <c r="B68" s="72">
        <v>2</v>
      </c>
      <c r="C68" s="72">
        <v>8</v>
      </c>
      <c r="D68" s="75">
        <f t="shared" ref="D68:D72" si="5">C68/$C$72</f>
        <v>6.99912510936133E-3</v>
      </c>
      <c r="E68" s="78"/>
      <c r="F68" s="78"/>
      <c r="G68" s="78"/>
    </row>
    <row r="69" spans="2:7" s="74" customFormat="1" ht="33" customHeight="1" x14ac:dyDescent="0.2">
      <c r="B69" s="72">
        <v>3</v>
      </c>
      <c r="C69" s="72">
        <v>70</v>
      </c>
      <c r="D69" s="75">
        <f t="shared" si="5"/>
        <v>6.1242344706911638E-2</v>
      </c>
      <c r="E69" s="78"/>
      <c r="F69" s="78"/>
      <c r="G69" s="78"/>
    </row>
    <row r="70" spans="2:7" s="74" customFormat="1" ht="33" customHeight="1" x14ac:dyDescent="0.2">
      <c r="B70" s="72">
        <v>4</v>
      </c>
      <c r="C70" s="72">
        <v>386</v>
      </c>
      <c r="D70" s="75">
        <f t="shared" si="5"/>
        <v>0.33770778652668415</v>
      </c>
      <c r="E70" s="78"/>
      <c r="F70" s="78"/>
      <c r="G70" s="78"/>
    </row>
    <row r="71" spans="2:7" s="74" customFormat="1" ht="33" customHeight="1" x14ac:dyDescent="0.2">
      <c r="B71" s="72">
        <v>5</v>
      </c>
      <c r="C71" s="72">
        <v>673</v>
      </c>
      <c r="D71" s="75">
        <f t="shared" si="5"/>
        <v>0.58880139982502189</v>
      </c>
      <c r="E71" s="78"/>
      <c r="F71" s="78"/>
      <c r="G71" s="78"/>
    </row>
    <row r="72" spans="2:7" s="74" customFormat="1" ht="33" customHeight="1" x14ac:dyDescent="0.2">
      <c r="B72" s="73" t="s">
        <v>54</v>
      </c>
      <c r="C72" s="76">
        <f>SUM(C67:C71)</f>
        <v>1143</v>
      </c>
      <c r="D72" s="75">
        <f t="shared" si="5"/>
        <v>1</v>
      </c>
      <c r="E72" s="78"/>
      <c r="F72" s="78"/>
      <c r="G72" s="78"/>
    </row>
    <row r="73" spans="2:7" ht="14.25" x14ac:dyDescent="0.3">
      <c r="B73" s="62"/>
      <c r="C73" s="63"/>
      <c r="D73" s="64"/>
      <c r="E73" s="57"/>
      <c r="F73" s="57"/>
      <c r="G73" s="57"/>
    </row>
    <row r="74" spans="2:7" x14ac:dyDescent="0.25">
      <c r="B74" s="256" t="s">
        <v>3690</v>
      </c>
      <c r="C74" s="256"/>
      <c r="D74" s="256"/>
      <c r="E74" s="256"/>
      <c r="F74" s="256"/>
      <c r="G74" s="256"/>
    </row>
    <row r="75" spans="2:7" x14ac:dyDescent="0.25">
      <c r="B75" s="256"/>
      <c r="C75" s="256"/>
      <c r="D75" s="256"/>
      <c r="E75" s="256"/>
      <c r="F75" s="256"/>
      <c r="G75" s="256"/>
    </row>
    <row r="76" spans="2:7" ht="14.25" x14ac:dyDescent="0.3">
      <c r="B76" s="62"/>
      <c r="C76" s="63"/>
      <c r="D76" s="64"/>
      <c r="E76" s="57"/>
      <c r="F76" s="57"/>
      <c r="G76" s="57"/>
    </row>
    <row r="77" spans="2:7" ht="23.1" customHeight="1" x14ac:dyDescent="0.25">
      <c r="B77" s="257" t="s">
        <v>3525</v>
      </c>
      <c r="C77" s="258"/>
      <c r="D77" s="259"/>
      <c r="E77" s="57"/>
      <c r="F77" s="57"/>
      <c r="G77" s="57"/>
    </row>
    <row r="78" spans="2:7" ht="23.1" customHeight="1" x14ac:dyDescent="0.25">
      <c r="B78" s="34" t="s">
        <v>3526</v>
      </c>
      <c r="C78" s="34" t="s">
        <v>49</v>
      </c>
      <c r="D78" s="34" t="s">
        <v>50</v>
      </c>
      <c r="E78" s="57"/>
      <c r="F78" s="57"/>
      <c r="G78" s="57"/>
    </row>
    <row r="79" spans="2:7" ht="23.1" customHeight="1" x14ac:dyDescent="0.25">
      <c r="B79" s="40" t="s">
        <v>3527</v>
      </c>
      <c r="C79" s="39">
        <v>6</v>
      </c>
      <c r="D79" s="41">
        <f>C79/$C$117</f>
        <v>5.2493438320209973E-3</v>
      </c>
      <c r="E79" s="57"/>
      <c r="F79" s="57"/>
      <c r="G79" s="57"/>
    </row>
    <row r="80" spans="2:7" ht="23.1" customHeight="1" x14ac:dyDescent="0.25">
      <c r="B80" s="39" t="s">
        <v>3528</v>
      </c>
      <c r="C80" s="39">
        <v>4</v>
      </c>
      <c r="D80" s="41">
        <f t="shared" ref="D80:D117" si="6">C80/$C$117</f>
        <v>3.499562554680665E-3</v>
      </c>
      <c r="E80" s="57"/>
      <c r="F80" s="57"/>
      <c r="G80" s="57"/>
    </row>
    <row r="81" spans="2:7" ht="23.1" customHeight="1" x14ac:dyDescent="0.25">
      <c r="B81" s="39" t="s">
        <v>3529</v>
      </c>
      <c r="C81" s="39">
        <v>33</v>
      </c>
      <c r="D81" s="41">
        <f t="shared" si="6"/>
        <v>2.8871391076115485E-2</v>
      </c>
      <c r="E81" s="57"/>
      <c r="F81" s="57"/>
      <c r="G81" s="57"/>
    </row>
    <row r="82" spans="2:7" ht="23.1" customHeight="1" x14ac:dyDescent="0.25">
      <c r="B82" s="39" t="s">
        <v>3530</v>
      </c>
      <c r="C82" s="39">
        <v>30</v>
      </c>
      <c r="D82" s="41">
        <f t="shared" si="6"/>
        <v>2.6246719160104987E-2</v>
      </c>
      <c r="E82" s="57"/>
      <c r="F82" s="57"/>
      <c r="G82" s="57"/>
    </row>
    <row r="83" spans="2:7" ht="23.1" customHeight="1" x14ac:dyDescent="0.25">
      <c r="B83" s="39" t="s">
        <v>3531</v>
      </c>
      <c r="C83" s="39">
        <v>27</v>
      </c>
      <c r="D83" s="41">
        <f t="shared" si="6"/>
        <v>2.3622047244094488E-2</v>
      </c>
      <c r="E83" s="57"/>
      <c r="F83" s="57"/>
      <c r="G83" s="57"/>
    </row>
    <row r="84" spans="2:7" ht="23.1" customHeight="1" x14ac:dyDescent="0.25">
      <c r="B84" s="39" t="s">
        <v>3532</v>
      </c>
      <c r="C84" s="39">
        <v>37</v>
      </c>
      <c r="D84" s="41">
        <f t="shared" si="6"/>
        <v>3.2370953630796152E-2</v>
      </c>
      <c r="E84" s="57"/>
      <c r="F84" s="57"/>
      <c r="G84" s="57"/>
    </row>
    <row r="85" spans="2:7" ht="23.1" customHeight="1" x14ac:dyDescent="0.25">
      <c r="B85" s="39" t="s">
        <v>3533</v>
      </c>
      <c r="C85" s="39">
        <v>16</v>
      </c>
      <c r="D85" s="41">
        <f t="shared" si="6"/>
        <v>1.399825021872266E-2</v>
      </c>
      <c r="E85" s="57"/>
      <c r="F85" s="57"/>
      <c r="G85" s="57"/>
    </row>
    <row r="86" spans="2:7" ht="23.1" customHeight="1" x14ac:dyDescent="0.25">
      <c r="B86" s="39" t="s">
        <v>3534</v>
      </c>
      <c r="C86" s="39">
        <v>51</v>
      </c>
      <c r="D86" s="41">
        <f t="shared" si="6"/>
        <v>4.4619422572178477E-2</v>
      </c>
      <c r="E86" s="57"/>
      <c r="F86" s="57"/>
      <c r="G86" s="57"/>
    </row>
    <row r="87" spans="2:7" ht="23.1" customHeight="1" x14ac:dyDescent="0.25">
      <c r="B87" s="39" t="s">
        <v>582</v>
      </c>
      <c r="C87" s="39">
        <v>15</v>
      </c>
      <c r="D87" s="41">
        <f t="shared" si="6"/>
        <v>1.3123359580052493E-2</v>
      </c>
      <c r="E87" s="57"/>
      <c r="F87" s="57"/>
      <c r="G87" s="57"/>
    </row>
    <row r="88" spans="2:7" ht="23.1" customHeight="1" x14ac:dyDescent="0.25">
      <c r="B88" s="39" t="s">
        <v>3520</v>
      </c>
      <c r="C88" s="39">
        <v>0</v>
      </c>
      <c r="D88" s="41">
        <f t="shared" si="6"/>
        <v>0</v>
      </c>
      <c r="E88" s="57"/>
      <c r="F88" s="57"/>
      <c r="G88" s="57"/>
    </row>
    <row r="89" spans="2:7" ht="23.1" customHeight="1" x14ac:dyDescent="0.25">
      <c r="B89" s="39" t="s">
        <v>3535</v>
      </c>
      <c r="C89" s="39">
        <v>33</v>
      </c>
      <c r="D89" s="41">
        <f t="shared" si="6"/>
        <v>2.8871391076115485E-2</v>
      </c>
      <c r="E89" s="57"/>
      <c r="F89" s="57"/>
      <c r="G89" s="57"/>
    </row>
    <row r="90" spans="2:7" ht="23.1" customHeight="1" x14ac:dyDescent="0.25">
      <c r="B90" s="39" t="s">
        <v>3536</v>
      </c>
      <c r="C90" s="39">
        <v>4</v>
      </c>
      <c r="D90" s="41">
        <f t="shared" si="6"/>
        <v>3.499562554680665E-3</v>
      </c>
      <c r="E90" s="57"/>
      <c r="F90" s="57"/>
      <c r="G90" s="57"/>
    </row>
    <row r="91" spans="2:7" ht="23.1" customHeight="1" x14ac:dyDescent="0.25">
      <c r="B91" s="39" t="s">
        <v>3519</v>
      </c>
      <c r="C91" s="67">
        <v>2</v>
      </c>
      <c r="D91" s="41">
        <f t="shared" si="6"/>
        <v>1.7497812773403325E-3</v>
      </c>
      <c r="E91" s="57"/>
      <c r="F91" s="57"/>
      <c r="G91" s="57"/>
    </row>
    <row r="92" spans="2:7" ht="23.1" customHeight="1" x14ac:dyDescent="0.25">
      <c r="B92" s="39" t="s">
        <v>3537</v>
      </c>
      <c r="C92" s="39">
        <v>4</v>
      </c>
      <c r="D92" s="41">
        <f t="shared" si="6"/>
        <v>3.499562554680665E-3</v>
      </c>
      <c r="E92" s="57"/>
      <c r="F92" s="57"/>
      <c r="G92" s="57"/>
    </row>
    <row r="93" spans="2:7" ht="23.1" customHeight="1" x14ac:dyDescent="0.25">
      <c r="B93" s="39" t="s">
        <v>3538</v>
      </c>
      <c r="C93" s="39">
        <v>0</v>
      </c>
      <c r="D93" s="41">
        <f t="shared" si="6"/>
        <v>0</v>
      </c>
      <c r="E93" s="57"/>
      <c r="F93" s="57"/>
      <c r="G93" s="57"/>
    </row>
    <row r="94" spans="2:7" ht="23.1" customHeight="1" x14ac:dyDescent="0.25">
      <c r="B94" s="39" t="s">
        <v>3539</v>
      </c>
      <c r="C94" s="67">
        <v>21</v>
      </c>
      <c r="D94" s="41">
        <f t="shared" si="6"/>
        <v>1.8372703412073491E-2</v>
      </c>
      <c r="E94" s="57"/>
      <c r="F94" s="57"/>
      <c r="G94" s="57"/>
    </row>
    <row r="95" spans="2:7" ht="23.1" customHeight="1" x14ac:dyDescent="0.25">
      <c r="B95" s="39" t="s">
        <v>3540</v>
      </c>
      <c r="C95" s="39">
        <v>150</v>
      </c>
      <c r="D95" s="41">
        <f t="shared" si="6"/>
        <v>0.13123359580052493</v>
      </c>
      <c r="E95" s="57"/>
      <c r="F95" s="57"/>
      <c r="G95" s="57"/>
    </row>
    <row r="96" spans="2:7" ht="23.1" customHeight="1" x14ac:dyDescent="0.25">
      <c r="B96" s="39" t="s">
        <v>3541</v>
      </c>
      <c r="C96" s="39">
        <v>15</v>
      </c>
      <c r="D96" s="41">
        <f t="shared" si="6"/>
        <v>1.3123359580052493E-2</v>
      </c>
      <c r="E96" s="57"/>
      <c r="F96" s="57"/>
      <c r="G96" s="57"/>
    </row>
    <row r="97" spans="2:7" ht="23.1" customHeight="1" x14ac:dyDescent="0.25">
      <c r="B97" s="39" t="s">
        <v>3542</v>
      </c>
      <c r="C97" s="39">
        <v>4</v>
      </c>
      <c r="D97" s="41">
        <f t="shared" si="6"/>
        <v>3.499562554680665E-3</v>
      </c>
      <c r="E97" s="57"/>
      <c r="F97" s="57"/>
      <c r="G97" s="57"/>
    </row>
    <row r="98" spans="2:7" ht="23.1" customHeight="1" x14ac:dyDescent="0.25">
      <c r="B98" s="39" t="s">
        <v>3543</v>
      </c>
      <c r="C98" s="39">
        <v>1</v>
      </c>
      <c r="D98" s="41">
        <f t="shared" si="6"/>
        <v>8.7489063867016625E-4</v>
      </c>
      <c r="E98" s="57"/>
      <c r="F98" s="57"/>
      <c r="G98" s="57"/>
    </row>
    <row r="99" spans="2:7" ht="23.1" customHeight="1" x14ac:dyDescent="0.25">
      <c r="B99" s="39" t="s">
        <v>3544</v>
      </c>
      <c r="C99" s="39">
        <v>86</v>
      </c>
      <c r="D99" s="41">
        <f t="shared" si="6"/>
        <v>7.5240594925634299E-2</v>
      </c>
      <c r="E99" s="57"/>
      <c r="F99" s="57"/>
      <c r="G99" s="57"/>
    </row>
    <row r="100" spans="2:7" ht="23.1" customHeight="1" x14ac:dyDescent="0.25">
      <c r="B100" s="39" t="s">
        <v>3545</v>
      </c>
      <c r="C100" s="39">
        <v>7</v>
      </c>
      <c r="D100" s="41">
        <f t="shared" si="6"/>
        <v>6.1242344706911632E-3</v>
      </c>
      <c r="E100" s="57"/>
      <c r="F100" s="57"/>
      <c r="G100" s="57"/>
    </row>
    <row r="101" spans="2:7" ht="23.1" customHeight="1" x14ac:dyDescent="0.25">
      <c r="B101" s="39" t="s">
        <v>3546</v>
      </c>
      <c r="C101" s="39">
        <v>6</v>
      </c>
      <c r="D101" s="41">
        <f t="shared" si="6"/>
        <v>5.2493438320209973E-3</v>
      </c>
      <c r="E101" s="57"/>
      <c r="F101" s="57"/>
      <c r="G101" s="57"/>
    </row>
    <row r="102" spans="2:7" ht="23.1" customHeight="1" x14ac:dyDescent="0.25">
      <c r="B102" s="39" t="s">
        <v>3547</v>
      </c>
      <c r="C102" s="39">
        <v>9</v>
      </c>
      <c r="D102" s="41">
        <f t="shared" si="6"/>
        <v>7.874015748031496E-3</v>
      </c>
      <c r="E102" s="57"/>
      <c r="F102" s="57"/>
      <c r="G102" s="57"/>
    </row>
    <row r="103" spans="2:7" ht="23.1" customHeight="1" x14ac:dyDescent="0.25">
      <c r="B103" s="39" t="s">
        <v>3548</v>
      </c>
      <c r="C103" s="39">
        <v>0</v>
      </c>
      <c r="D103" s="41">
        <f t="shared" si="6"/>
        <v>0</v>
      </c>
      <c r="E103" s="57"/>
      <c r="F103" s="57"/>
      <c r="G103" s="57"/>
    </row>
    <row r="104" spans="2:7" ht="23.1" customHeight="1" x14ac:dyDescent="0.25">
      <c r="B104" s="39" t="s">
        <v>3549</v>
      </c>
      <c r="C104" s="39">
        <v>30</v>
      </c>
      <c r="D104" s="41">
        <f t="shared" si="6"/>
        <v>2.6246719160104987E-2</v>
      </c>
      <c r="E104" s="57"/>
      <c r="F104" s="57"/>
      <c r="G104" s="57"/>
    </row>
    <row r="105" spans="2:7" ht="23.1" customHeight="1" x14ac:dyDescent="0.25">
      <c r="B105" s="39" t="s">
        <v>3550</v>
      </c>
      <c r="C105" s="39">
        <v>17</v>
      </c>
      <c r="D105" s="41">
        <f t="shared" si="6"/>
        <v>1.4873140857392825E-2</v>
      </c>
      <c r="E105" s="57"/>
      <c r="F105" s="57"/>
      <c r="G105" s="57"/>
    </row>
    <row r="106" spans="2:7" ht="23.1" customHeight="1" x14ac:dyDescent="0.25">
      <c r="B106" s="39" t="s">
        <v>3551</v>
      </c>
      <c r="C106" s="39">
        <v>164</v>
      </c>
      <c r="D106" s="41">
        <f t="shared" si="6"/>
        <v>0.14348206474190725</v>
      </c>
      <c r="E106" s="57"/>
      <c r="F106" s="57"/>
      <c r="G106" s="57"/>
    </row>
    <row r="107" spans="2:7" ht="23.1" customHeight="1" x14ac:dyDescent="0.25">
      <c r="B107" s="39" t="s">
        <v>3552</v>
      </c>
      <c r="C107" s="39">
        <v>57</v>
      </c>
      <c r="D107" s="41">
        <f t="shared" si="6"/>
        <v>4.9868766404199474E-2</v>
      </c>
      <c r="E107" s="57"/>
      <c r="F107" s="57"/>
      <c r="G107" s="57"/>
    </row>
    <row r="108" spans="2:7" ht="23.1" customHeight="1" x14ac:dyDescent="0.25">
      <c r="B108" s="39" t="s">
        <v>3553</v>
      </c>
      <c r="C108" s="39">
        <v>39</v>
      </c>
      <c r="D108" s="41">
        <f t="shared" si="6"/>
        <v>3.4120734908136482E-2</v>
      </c>
      <c r="E108" s="57"/>
      <c r="F108" s="57"/>
      <c r="G108" s="57"/>
    </row>
    <row r="109" spans="2:7" ht="23.1" customHeight="1" x14ac:dyDescent="0.25">
      <c r="B109" s="39" t="s">
        <v>3554</v>
      </c>
      <c r="C109" s="39">
        <v>0</v>
      </c>
      <c r="D109" s="41">
        <f t="shared" si="6"/>
        <v>0</v>
      </c>
      <c r="E109" s="57"/>
      <c r="F109" s="57"/>
      <c r="G109" s="57"/>
    </row>
    <row r="110" spans="2:7" ht="23.1" customHeight="1" x14ac:dyDescent="0.25">
      <c r="B110" s="39" t="s">
        <v>3521</v>
      </c>
      <c r="C110" s="39">
        <v>2</v>
      </c>
      <c r="D110" s="41">
        <f t="shared" si="6"/>
        <v>1.7497812773403325E-3</v>
      </c>
      <c r="E110" s="57"/>
      <c r="F110" s="57"/>
      <c r="G110" s="57"/>
    </row>
    <row r="111" spans="2:7" ht="23.1" customHeight="1" x14ac:dyDescent="0.25">
      <c r="B111" s="39" t="s">
        <v>3555</v>
      </c>
      <c r="C111" s="39">
        <v>55</v>
      </c>
      <c r="D111" s="41">
        <f t="shared" si="6"/>
        <v>4.8118985126859144E-2</v>
      </c>
      <c r="E111" s="57"/>
      <c r="F111" s="57"/>
      <c r="G111" s="57"/>
    </row>
    <row r="112" spans="2:7" ht="23.1" customHeight="1" x14ac:dyDescent="0.25">
      <c r="B112" s="39" t="s">
        <v>3556</v>
      </c>
      <c r="C112" s="39">
        <v>81</v>
      </c>
      <c r="D112" s="41">
        <f t="shared" si="6"/>
        <v>7.0866141732283464E-2</v>
      </c>
      <c r="E112" s="57"/>
      <c r="F112" s="57"/>
      <c r="G112" s="57"/>
    </row>
    <row r="113" spans="2:7" ht="23.1" customHeight="1" x14ac:dyDescent="0.25">
      <c r="B113" s="39" t="s">
        <v>3557</v>
      </c>
      <c r="C113" s="39">
        <v>2</v>
      </c>
      <c r="D113" s="41">
        <f t="shared" si="6"/>
        <v>1.7497812773403325E-3</v>
      </c>
      <c r="E113" s="57"/>
      <c r="F113" s="57"/>
      <c r="G113" s="57"/>
    </row>
    <row r="114" spans="2:7" ht="23.1" customHeight="1" x14ac:dyDescent="0.25">
      <c r="B114" s="39" t="s">
        <v>3558</v>
      </c>
      <c r="C114" s="39">
        <v>15</v>
      </c>
      <c r="D114" s="41">
        <f t="shared" si="6"/>
        <v>1.3123359580052493E-2</v>
      </c>
      <c r="E114" s="57"/>
      <c r="F114" s="57"/>
      <c r="G114" s="57"/>
    </row>
    <row r="115" spans="2:7" ht="23.1" customHeight="1" x14ac:dyDescent="0.25">
      <c r="B115" s="39" t="s">
        <v>3559</v>
      </c>
      <c r="C115" s="39">
        <v>120</v>
      </c>
      <c r="D115" s="41">
        <f t="shared" si="6"/>
        <v>0.10498687664041995</v>
      </c>
      <c r="E115" s="57"/>
      <c r="F115" s="57"/>
      <c r="G115" s="57"/>
    </row>
    <row r="116" spans="2:7" ht="23.1" customHeight="1" x14ac:dyDescent="0.25">
      <c r="B116" s="39" t="s">
        <v>3560</v>
      </c>
      <c r="C116" s="39">
        <v>0</v>
      </c>
      <c r="D116" s="41">
        <f t="shared" si="6"/>
        <v>0</v>
      </c>
      <c r="E116" s="57"/>
      <c r="F116" s="57"/>
      <c r="G116" s="57"/>
    </row>
    <row r="117" spans="2:7" s="68" customFormat="1" ht="23.1" customHeight="1" x14ac:dyDescent="0.2">
      <c r="B117" s="43" t="s">
        <v>3561</v>
      </c>
      <c r="C117" s="43">
        <f>SUM(C79:C116)</f>
        <v>1143</v>
      </c>
      <c r="D117" s="44">
        <f t="shared" si="6"/>
        <v>1</v>
      </c>
      <c r="E117" s="57"/>
      <c r="F117" s="57"/>
      <c r="G117" s="57"/>
    </row>
    <row r="118" spans="2:7" ht="23.1" customHeight="1" x14ac:dyDescent="0.25">
      <c r="B118" s="80"/>
      <c r="C118" s="81"/>
      <c r="D118" s="82"/>
      <c r="E118" s="57"/>
      <c r="F118" s="57"/>
      <c r="G118" s="57"/>
    </row>
    <row r="119" spans="2:7" ht="15" customHeight="1" x14ac:dyDescent="0.25">
      <c r="B119" s="256" t="s">
        <v>3691</v>
      </c>
      <c r="C119" s="256"/>
      <c r="D119" s="256"/>
      <c r="E119" s="256"/>
      <c r="F119" s="256"/>
      <c r="G119" s="256"/>
    </row>
    <row r="120" spans="2:7" ht="15" customHeight="1" x14ac:dyDescent="0.25">
      <c r="B120" s="256"/>
      <c r="C120" s="256"/>
      <c r="D120" s="256"/>
      <c r="E120" s="256"/>
      <c r="F120" s="256"/>
      <c r="G120" s="256"/>
    </row>
    <row r="121" spans="2:7" ht="15" customHeight="1" x14ac:dyDescent="0.25">
      <c r="B121" s="80"/>
      <c r="C121" s="81"/>
      <c r="D121" s="82"/>
      <c r="E121" s="57"/>
      <c r="F121" s="57"/>
      <c r="G121" s="57"/>
    </row>
    <row r="122" spans="2:7" ht="23.1" customHeight="1" x14ac:dyDescent="0.25">
      <c r="B122" s="257" t="s">
        <v>3620</v>
      </c>
      <c r="C122" s="258"/>
      <c r="D122" s="259"/>
      <c r="E122" s="57"/>
      <c r="F122" s="57"/>
      <c r="G122" s="57"/>
    </row>
    <row r="123" spans="2:7" ht="23.1" customHeight="1" x14ac:dyDescent="0.25">
      <c r="B123" s="34" t="s">
        <v>3524</v>
      </c>
      <c r="C123" s="34" t="s">
        <v>49</v>
      </c>
      <c r="D123" s="34" t="s">
        <v>50</v>
      </c>
      <c r="E123" s="57"/>
      <c r="F123" s="57"/>
      <c r="G123" s="57"/>
    </row>
    <row r="124" spans="2:7" ht="23.1" customHeight="1" x14ac:dyDescent="0.25">
      <c r="B124" s="83" t="s">
        <v>181</v>
      </c>
      <c r="C124" s="39">
        <v>33</v>
      </c>
      <c r="D124" s="41">
        <f t="shared" ref="D124:D155" si="7">C124/$C$187</f>
        <v>2.8871391076115485E-2</v>
      </c>
      <c r="E124" s="57"/>
      <c r="F124" s="57"/>
      <c r="G124" s="57"/>
    </row>
    <row r="125" spans="2:7" ht="23.1" customHeight="1" x14ac:dyDescent="0.25">
      <c r="B125" s="83" t="s">
        <v>3562</v>
      </c>
      <c r="C125" s="39">
        <v>4</v>
      </c>
      <c r="D125" s="41">
        <f t="shared" si="7"/>
        <v>3.499562554680665E-3</v>
      </c>
      <c r="E125" s="57"/>
      <c r="F125" s="57"/>
      <c r="G125" s="57"/>
    </row>
    <row r="126" spans="2:7" ht="23.1" customHeight="1" x14ac:dyDescent="0.25">
      <c r="B126" s="83" t="s">
        <v>3563</v>
      </c>
      <c r="C126" s="39">
        <v>30</v>
      </c>
      <c r="D126" s="41">
        <f t="shared" si="7"/>
        <v>2.6246719160104987E-2</v>
      </c>
      <c r="E126" s="57"/>
      <c r="F126" s="57"/>
      <c r="G126" s="57"/>
    </row>
    <row r="127" spans="2:7" ht="23.1" customHeight="1" x14ac:dyDescent="0.25">
      <c r="B127" s="83" t="s">
        <v>3564</v>
      </c>
      <c r="C127" s="39">
        <v>27</v>
      </c>
      <c r="D127" s="41">
        <f t="shared" si="7"/>
        <v>2.3622047244094488E-2</v>
      </c>
      <c r="E127" s="57"/>
      <c r="F127" s="57"/>
      <c r="G127" s="57"/>
    </row>
    <row r="128" spans="2:7" ht="23.1" customHeight="1" x14ac:dyDescent="0.25">
      <c r="B128" s="83" t="s">
        <v>3565</v>
      </c>
      <c r="C128" s="39">
        <v>20</v>
      </c>
      <c r="D128" s="41">
        <f t="shared" si="7"/>
        <v>1.7497812773403325E-2</v>
      </c>
      <c r="E128" s="57"/>
      <c r="F128" s="57"/>
      <c r="G128" s="57"/>
    </row>
    <row r="129" spans="2:7" ht="23.1" customHeight="1" x14ac:dyDescent="0.25">
      <c r="B129" s="83" t="s">
        <v>3566</v>
      </c>
      <c r="C129" s="39">
        <v>12</v>
      </c>
      <c r="D129" s="41">
        <f t="shared" si="7"/>
        <v>1.0498687664041995E-2</v>
      </c>
      <c r="E129" s="57"/>
      <c r="F129" s="57"/>
      <c r="G129" s="57"/>
    </row>
    <row r="130" spans="2:7" ht="23.1" customHeight="1" x14ac:dyDescent="0.25">
      <c r="B130" s="83" t="s">
        <v>2546</v>
      </c>
      <c r="C130" s="39">
        <v>16</v>
      </c>
      <c r="D130" s="41">
        <f t="shared" si="7"/>
        <v>1.399825021872266E-2</v>
      </c>
      <c r="E130" s="57"/>
      <c r="F130" s="57"/>
      <c r="G130" s="57"/>
    </row>
    <row r="131" spans="2:7" ht="23.1" customHeight="1" x14ac:dyDescent="0.25">
      <c r="B131" s="83" t="s">
        <v>3567</v>
      </c>
      <c r="C131" s="39">
        <v>5</v>
      </c>
      <c r="D131" s="41">
        <f t="shared" si="7"/>
        <v>4.3744531933508314E-3</v>
      </c>
      <c r="E131" s="57"/>
      <c r="F131" s="57"/>
      <c r="G131" s="57"/>
    </row>
    <row r="132" spans="2:7" ht="23.1" customHeight="1" x14ac:dyDescent="0.25">
      <c r="B132" s="83" t="s">
        <v>3568</v>
      </c>
      <c r="C132" s="39">
        <v>51</v>
      </c>
      <c r="D132" s="41">
        <f t="shared" si="7"/>
        <v>4.4619422572178477E-2</v>
      </c>
      <c r="E132" s="57"/>
      <c r="F132" s="57"/>
      <c r="G132" s="57"/>
    </row>
    <row r="133" spans="2:7" ht="23.1" customHeight="1" x14ac:dyDescent="0.25">
      <c r="B133" s="83" t="s">
        <v>3569</v>
      </c>
      <c r="C133" s="39">
        <v>15</v>
      </c>
      <c r="D133" s="41">
        <f t="shared" si="7"/>
        <v>1.3123359580052493E-2</v>
      </c>
      <c r="E133" s="57"/>
      <c r="F133" s="57"/>
      <c r="G133" s="57"/>
    </row>
    <row r="134" spans="2:7" ht="23.1" customHeight="1" x14ac:dyDescent="0.25">
      <c r="B134" s="83" t="s">
        <v>3570</v>
      </c>
      <c r="C134" s="39">
        <v>9</v>
      </c>
      <c r="D134" s="41">
        <f t="shared" si="7"/>
        <v>7.874015748031496E-3</v>
      </c>
      <c r="E134" s="57"/>
      <c r="F134" s="57"/>
      <c r="G134" s="57"/>
    </row>
    <row r="135" spans="2:7" ht="23.1" customHeight="1" x14ac:dyDescent="0.25">
      <c r="B135" s="83" t="s">
        <v>3571</v>
      </c>
      <c r="C135" s="39">
        <v>24</v>
      </c>
      <c r="D135" s="41">
        <f t="shared" si="7"/>
        <v>2.0997375328083989E-2</v>
      </c>
      <c r="E135" s="57"/>
      <c r="F135" s="57"/>
      <c r="G135" s="57"/>
    </row>
    <row r="136" spans="2:7" ht="23.1" customHeight="1" x14ac:dyDescent="0.25">
      <c r="B136" s="83" t="s">
        <v>3572</v>
      </c>
      <c r="C136" s="39">
        <v>4</v>
      </c>
      <c r="D136" s="41">
        <f t="shared" si="7"/>
        <v>3.499562554680665E-3</v>
      </c>
      <c r="E136" s="57"/>
      <c r="F136" s="57"/>
      <c r="G136" s="57"/>
    </row>
    <row r="137" spans="2:7" ht="23.1" customHeight="1" x14ac:dyDescent="0.25">
      <c r="B137" s="83" t="s">
        <v>3573</v>
      </c>
      <c r="C137" s="39">
        <v>2</v>
      </c>
      <c r="D137" s="41">
        <f t="shared" si="7"/>
        <v>1.7497812773403325E-3</v>
      </c>
      <c r="E137" s="57"/>
      <c r="F137" s="57"/>
      <c r="G137" s="57"/>
    </row>
    <row r="138" spans="2:7" ht="23.1" customHeight="1" x14ac:dyDescent="0.25">
      <c r="B138" s="83" t="s">
        <v>3574</v>
      </c>
      <c r="C138" s="39">
        <v>2</v>
      </c>
      <c r="D138" s="41">
        <f t="shared" si="7"/>
        <v>1.7497812773403325E-3</v>
      </c>
      <c r="E138" s="57"/>
      <c r="F138" s="57"/>
      <c r="G138" s="57"/>
    </row>
    <row r="139" spans="2:7" ht="23.1" customHeight="1" x14ac:dyDescent="0.25">
      <c r="B139" s="83" t="s">
        <v>3575</v>
      </c>
      <c r="C139" s="39">
        <v>42</v>
      </c>
      <c r="D139" s="41">
        <f t="shared" si="7"/>
        <v>3.6745406824146981E-2</v>
      </c>
      <c r="E139" s="57"/>
      <c r="F139" s="57"/>
      <c r="G139" s="57"/>
    </row>
    <row r="140" spans="2:7" ht="23.1" customHeight="1" x14ac:dyDescent="0.25">
      <c r="B140" s="83" t="s">
        <v>3576</v>
      </c>
      <c r="C140" s="39">
        <v>18</v>
      </c>
      <c r="D140" s="41">
        <f t="shared" si="7"/>
        <v>1.5748031496062992E-2</v>
      </c>
      <c r="E140" s="57"/>
      <c r="F140" s="57"/>
      <c r="G140" s="57"/>
    </row>
    <row r="141" spans="2:7" ht="23.1" customHeight="1" x14ac:dyDescent="0.25">
      <c r="B141" s="83" t="s">
        <v>3577</v>
      </c>
      <c r="C141" s="39">
        <v>15</v>
      </c>
      <c r="D141" s="41">
        <f t="shared" si="7"/>
        <v>1.3123359580052493E-2</v>
      </c>
      <c r="E141" s="57"/>
      <c r="F141" s="57"/>
      <c r="G141" s="57"/>
    </row>
    <row r="142" spans="2:7" ht="23.1" customHeight="1" x14ac:dyDescent="0.25">
      <c r="B142" s="83" t="s">
        <v>3578</v>
      </c>
      <c r="C142" s="39">
        <v>13</v>
      </c>
      <c r="D142" s="41">
        <f t="shared" si="7"/>
        <v>1.1373578302712161E-2</v>
      </c>
      <c r="E142" s="57"/>
      <c r="F142" s="57"/>
      <c r="G142" s="57"/>
    </row>
    <row r="143" spans="2:7" ht="23.1" customHeight="1" x14ac:dyDescent="0.25">
      <c r="B143" s="83" t="s">
        <v>3579</v>
      </c>
      <c r="C143" s="39">
        <v>14</v>
      </c>
      <c r="D143" s="41">
        <f t="shared" si="7"/>
        <v>1.2248468941382326E-2</v>
      </c>
      <c r="E143" s="57"/>
      <c r="F143" s="57"/>
      <c r="G143" s="57"/>
    </row>
    <row r="144" spans="2:7" ht="23.1" customHeight="1" x14ac:dyDescent="0.25">
      <c r="B144" s="83" t="s">
        <v>3580</v>
      </c>
      <c r="C144" s="39">
        <v>18</v>
      </c>
      <c r="D144" s="41">
        <f t="shared" si="7"/>
        <v>1.5748031496062992E-2</v>
      </c>
      <c r="E144" s="57"/>
      <c r="F144" s="57"/>
      <c r="G144" s="57"/>
    </row>
    <row r="145" spans="2:7" ht="23.1" customHeight="1" x14ac:dyDescent="0.25">
      <c r="B145" s="83" t="s">
        <v>3581</v>
      </c>
      <c r="C145" s="39">
        <v>30</v>
      </c>
      <c r="D145" s="41">
        <f t="shared" si="7"/>
        <v>2.6246719160104987E-2</v>
      </c>
      <c r="E145" s="57"/>
      <c r="F145" s="57"/>
      <c r="G145" s="57"/>
    </row>
    <row r="146" spans="2:7" ht="23.1" customHeight="1" x14ac:dyDescent="0.25">
      <c r="B146" s="83" t="s">
        <v>3582</v>
      </c>
      <c r="C146" s="39">
        <v>1</v>
      </c>
      <c r="D146" s="41">
        <f t="shared" si="7"/>
        <v>8.7489063867016625E-4</v>
      </c>
      <c r="E146" s="57"/>
      <c r="F146" s="57"/>
      <c r="G146" s="57"/>
    </row>
    <row r="147" spans="2:7" ht="23.1" customHeight="1" x14ac:dyDescent="0.25">
      <c r="B147" s="83" t="s">
        <v>3583</v>
      </c>
      <c r="C147" s="39">
        <v>0</v>
      </c>
      <c r="D147" s="41">
        <f t="shared" si="7"/>
        <v>0</v>
      </c>
      <c r="E147" s="57"/>
      <c r="F147" s="57"/>
      <c r="G147" s="57"/>
    </row>
    <row r="148" spans="2:7" ht="23.1" customHeight="1" x14ac:dyDescent="0.25">
      <c r="B148" s="83" t="s">
        <v>3584</v>
      </c>
      <c r="C148" s="39">
        <v>12</v>
      </c>
      <c r="D148" s="41">
        <f t="shared" si="7"/>
        <v>1.0498687664041995E-2</v>
      </c>
      <c r="E148" s="57"/>
      <c r="F148" s="57"/>
      <c r="G148" s="57"/>
    </row>
    <row r="149" spans="2:7" ht="23.1" customHeight="1" x14ac:dyDescent="0.25">
      <c r="B149" s="83" t="s">
        <v>3585</v>
      </c>
      <c r="C149" s="39">
        <v>7</v>
      </c>
      <c r="D149" s="41">
        <f t="shared" si="7"/>
        <v>6.1242344706911632E-3</v>
      </c>
      <c r="E149" s="57"/>
      <c r="F149" s="57"/>
      <c r="G149" s="57"/>
    </row>
    <row r="150" spans="2:7" ht="23.1" customHeight="1" x14ac:dyDescent="0.25">
      <c r="B150" s="83" t="s">
        <v>3586</v>
      </c>
      <c r="C150" s="39">
        <v>57</v>
      </c>
      <c r="D150" s="41">
        <f t="shared" si="7"/>
        <v>4.9868766404199474E-2</v>
      </c>
      <c r="E150" s="57"/>
      <c r="F150" s="57"/>
      <c r="G150" s="57"/>
    </row>
    <row r="151" spans="2:7" ht="23.1" customHeight="1" x14ac:dyDescent="0.25">
      <c r="B151" s="83" t="s">
        <v>3587</v>
      </c>
      <c r="C151" s="39">
        <v>29</v>
      </c>
      <c r="D151" s="41">
        <f t="shared" si="7"/>
        <v>2.5371828521434821E-2</v>
      </c>
      <c r="E151" s="57"/>
      <c r="F151" s="57"/>
      <c r="G151" s="57"/>
    </row>
    <row r="152" spans="2:7" ht="23.1" customHeight="1" x14ac:dyDescent="0.25">
      <c r="B152" s="83" t="s">
        <v>3588</v>
      </c>
      <c r="C152" s="39">
        <v>7</v>
      </c>
      <c r="D152" s="41">
        <f t="shared" si="7"/>
        <v>6.1242344706911632E-3</v>
      </c>
      <c r="E152" s="57"/>
      <c r="F152" s="57"/>
      <c r="G152" s="57"/>
    </row>
    <row r="153" spans="2:7" ht="23.1" customHeight="1" x14ac:dyDescent="0.25">
      <c r="B153" s="83" t="s">
        <v>3589</v>
      </c>
      <c r="C153" s="39">
        <v>6</v>
      </c>
      <c r="D153" s="41">
        <f t="shared" si="7"/>
        <v>5.2493438320209973E-3</v>
      </c>
      <c r="E153" s="57"/>
      <c r="F153" s="57"/>
      <c r="G153" s="57"/>
    </row>
    <row r="154" spans="2:7" ht="23.1" customHeight="1" x14ac:dyDescent="0.25">
      <c r="B154" s="83" t="s">
        <v>3590</v>
      </c>
      <c r="C154" s="39">
        <v>20</v>
      </c>
      <c r="D154" s="41">
        <f t="shared" si="7"/>
        <v>1.7497812773403325E-2</v>
      </c>
      <c r="E154" s="57"/>
      <c r="F154" s="57"/>
      <c r="G154" s="57"/>
    </row>
    <row r="155" spans="2:7" ht="23.1" customHeight="1" x14ac:dyDescent="0.25">
      <c r="B155" s="83" t="s">
        <v>3591</v>
      </c>
      <c r="C155" s="39">
        <v>9</v>
      </c>
      <c r="D155" s="41">
        <f t="shared" si="7"/>
        <v>7.874015748031496E-3</v>
      </c>
      <c r="E155" s="57"/>
      <c r="F155" s="57"/>
      <c r="G155" s="57"/>
    </row>
    <row r="156" spans="2:7" ht="23.1" customHeight="1" x14ac:dyDescent="0.25">
      <c r="B156" s="83" t="s">
        <v>3592</v>
      </c>
      <c r="C156" s="39">
        <v>30</v>
      </c>
      <c r="D156" s="41">
        <f t="shared" ref="D156:D187" si="8">C156/$C$187</f>
        <v>2.6246719160104987E-2</v>
      </c>
      <c r="E156" s="57"/>
      <c r="F156" s="57"/>
      <c r="G156" s="57"/>
    </row>
    <row r="157" spans="2:7" ht="23.1" customHeight="1" x14ac:dyDescent="0.25">
      <c r="B157" s="83" t="s">
        <v>3593</v>
      </c>
      <c r="C157" s="39">
        <v>17</v>
      </c>
      <c r="D157" s="41">
        <f t="shared" si="8"/>
        <v>1.4873140857392825E-2</v>
      </c>
      <c r="E157" s="57"/>
      <c r="F157" s="57"/>
      <c r="G157" s="57"/>
    </row>
    <row r="158" spans="2:7" ht="23.1" customHeight="1" x14ac:dyDescent="0.25">
      <c r="B158" s="83" t="s">
        <v>3594</v>
      </c>
      <c r="C158" s="67">
        <v>18</v>
      </c>
      <c r="D158" s="41">
        <f t="shared" si="8"/>
        <v>1.5748031496062992E-2</v>
      </c>
      <c r="E158" s="57"/>
      <c r="F158" s="57"/>
      <c r="G158" s="57"/>
    </row>
    <row r="159" spans="2:7" ht="23.1" customHeight="1" x14ac:dyDescent="0.25">
      <c r="B159" s="83" t="s">
        <v>3595</v>
      </c>
      <c r="C159" s="39">
        <v>21</v>
      </c>
      <c r="D159" s="41">
        <f t="shared" si="8"/>
        <v>1.8372703412073491E-2</v>
      </c>
      <c r="E159" s="57"/>
      <c r="F159" s="57"/>
      <c r="G159" s="57"/>
    </row>
    <row r="160" spans="2:7" ht="23.1" customHeight="1" x14ac:dyDescent="0.25">
      <c r="B160" s="83" t="s">
        <v>3596</v>
      </c>
      <c r="C160" s="39">
        <v>20</v>
      </c>
      <c r="D160" s="41">
        <f t="shared" si="8"/>
        <v>1.7497812773403325E-2</v>
      </c>
      <c r="E160" s="57"/>
      <c r="F160" s="57"/>
      <c r="G160" s="57"/>
    </row>
    <row r="161" spans="2:7" ht="23.1" customHeight="1" x14ac:dyDescent="0.25">
      <c r="B161" s="83" t="s">
        <v>3597</v>
      </c>
      <c r="C161" s="39">
        <v>39</v>
      </c>
      <c r="D161" s="41">
        <f t="shared" si="8"/>
        <v>3.4120734908136482E-2</v>
      </c>
      <c r="E161" s="57"/>
      <c r="F161" s="57"/>
      <c r="G161" s="57"/>
    </row>
    <row r="162" spans="2:7" ht="23.1" customHeight="1" x14ac:dyDescent="0.25">
      <c r="B162" s="83" t="s">
        <v>3598</v>
      </c>
      <c r="C162" s="39">
        <v>2</v>
      </c>
      <c r="D162" s="41">
        <f t="shared" si="8"/>
        <v>1.7497812773403325E-3</v>
      </c>
      <c r="E162" s="57"/>
      <c r="F162" s="57"/>
      <c r="G162" s="57"/>
    </row>
    <row r="163" spans="2:7" ht="23.1" customHeight="1" x14ac:dyDescent="0.25">
      <c r="B163" s="83" t="s">
        <v>3599</v>
      </c>
      <c r="C163" s="39">
        <v>18</v>
      </c>
      <c r="D163" s="41">
        <f t="shared" si="8"/>
        <v>1.5748031496062992E-2</v>
      </c>
      <c r="E163" s="57"/>
      <c r="F163" s="57"/>
      <c r="G163" s="57"/>
    </row>
    <row r="164" spans="2:7" ht="23.1" customHeight="1" x14ac:dyDescent="0.25">
      <c r="B164" s="83" t="s">
        <v>959</v>
      </c>
      <c r="C164" s="39">
        <v>42</v>
      </c>
      <c r="D164" s="41">
        <f t="shared" si="8"/>
        <v>3.6745406824146981E-2</v>
      </c>
      <c r="E164" s="57"/>
      <c r="F164" s="57"/>
      <c r="G164" s="57"/>
    </row>
    <row r="165" spans="2:7" ht="23.1" customHeight="1" x14ac:dyDescent="0.25">
      <c r="B165" s="83" t="s">
        <v>3600</v>
      </c>
      <c r="C165" s="39">
        <v>21</v>
      </c>
      <c r="D165" s="41">
        <f t="shared" si="8"/>
        <v>1.8372703412073491E-2</v>
      </c>
      <c r="E165" s="57"/>
      <c r="F165" s="57"/>
      <c r="G165" s="57"/>
    </row>
    <row r="166" spans="2:7" ht="23.1" customHeight="1" x14ac:dyDescent="0.25">
      <c r="B166" s="83" t="s">
        <v>592</v>
      </c>
      <c r="C166" s="39">
        <v>30</v>
      </c>
      <c r="D166" s="41">
        <f t="shared" si="8"/>
        <v>2.6246719160104987E-2</v>
      </c>
      <c r="E166" s="57"/>
      <c r="F166" s="57"/>
      <c r="G166" s="57"/>
    </row>
    <row r="167" spans="2:7" ht="23.1" customHeight="1" x14ac:dyDescent="0.25">
      <c r="B167" s="83" t="s">
        <v>2461</v>
      </c>
      <c r="C167" s="39">
        <v>25</v>
      </c>
      <c r="D167" s="41">
        <f t="shared" si="8"/>
        <v>2.1872265966754154E-2</v>
      </c>
      <c r="E167" s="57"/>
      <c r="F167" s="57"/>
      <c r="G167" s="57"/>
    </row>
    <row r="168" spans="2:7" ht="23.1" customHeight="1" x14ac:dyDescent="0.25">
      <c r="B168" s="83" t="s">
        <v>3601</v>
      </c>
      <c r="C168" s="39">
        <v>15</v>
      </c>
      <c r="D168" s="41">
        <f t="shared" si="8"/>
        <v>1.3123359580052493E-2</v>
      </c>
      <c r="E168" s="57"/>
      <c r="F168" s="57"/>
      <c r="G168" s="57"/>
    </row>
    <row r="169" spans="2:7" ht="23.1" customHeight="1" x14ac:dyDescent="0.25">
      <c r="B169" s="83" t="s">
        <v>3602</v>
      </c>
      <c r="C169" s="39">
        <v>24</v>
      </c>
      <c r="D169" s="41">
        <f t="shared" si="8"/>
        <v>2.0997375328083989E-2</v>
      </c>
      <c r="E169" s="57"/>
      <c r="F169" s="57"/>
      <c r="G169" s="57"/>
    </row>
    <row r="170" spans="2:7" ht="23.1" customHeight="1" x14ac:dyDescent="0.25">
      <c r="B170" s="83" t="s">
        <v>3603</v>
      </c>
      <c r="C170" s="39">
        <v>27</v>
      </c>
      <c r="D170" s="41">
        <f t="shared" si="8"/>
        <v>2.3622047244094488E-2</v>
      </c>
      <c r="E170" s="57"/>
      <c r="F170" s="57"/>
      <c r="G170" s="57"/>
    </row>
    <row r="171" spans="2:7" ht="23.1" customHeight="1" x14ac:dyDescent="0.25">
      <c r="B171" s="83" t="s">
        <v>3604</v>
      </c>
      <c r="C171" s="39">
        <v>13</v>
      </c>
      <c r="D171" s="41">
        <f t="shared" si="8"/>
        <v>1.1373578302712161E-2</v>
      </c>
      <c r="E171" s="57"/>
      <c r="F171" s="57"/>
      <c r="G171" s="57"/>
    </row>
    <row r="172" spans="2:7" ht="23.1" customHeight="1" x14ac:dyDescent="0.25">
      <c r="B172" s="83" t="s">
        <v>3605</v>
      </c>
      <c r="C172" s="39">
        <v>46</v>
      </c>
      <c r="D172" s="41">
        <f t="shared" si="8"/>
        <v>4.0244969378827648E-2</v>
      </c>
      <c r="E172" s="57"/>
      <c r="F172" s="57"/>
      <c r="G172" s="57"/>
    </row>
    <row r="173" spans="2:7" ht="23.1" customHeight="1" x14ac:dyDescent="0.25">
      <c r="B173" s="83" t="s">
        <v>3606</v>
      </c>
      <c r="C173" s="39">
        <v>0</v>
      </c>
      <c r="D173" s="41">
        <f t="shared" si="8"/>
        <v>0</v>
      </c>
      <c r="E173" s="57"/>
      <c r="F173" s="57"/>
      <c r="G173" s="57"/>
    </row>
    <row r="174" spans="2:7" ht="23.1" customHeight="1" x14ac:dyDescent="0.25">
      <c r="B174" s="83" t="s">
        <v>3607</v>
      </c>
      <c r="C174" s="39">
        <v>10</v>
      </c>
      <c r="D174" s="41">
        <f t="shared" si="8"/>
        <v>8.7489063867016627E-3</v>
      </c>
      <c r="E174" s="57"/>
      <c r="F174" s="57"/>
      <c r="G174" s="57"/>
    </row>
    <row r="175" spans="2:7" ht="23.1" customHeight="1" x14ac:dyDescent="0.25">
      <c r="B175" s="83" t="s">
        <v>3692</v>
      </c>
      <c r="C175" s="39">
        <v>25</v>
      </c>
      <c r="D175" s="41">
        <f t="shared" si="8"/>
        <v>2.1872265966754154E-2</v>
      </c>
      <c r="E175" s="57"/>
      <c r="F175" s="57"/>
      <c r="G175" s="57"/>
    </row>
    <row r="176" spans="2:7" ht="23.1" customHeight="1" x14ac:dyDescent="0.25">
      <c r="B176" s="83" t="s">
        <v>3609</v>
      </c>
      <c r="C176" s="39">
        <v>45</v>
      </c>
      <c r="D176" s="41">
        <f t="shared" si="8"/>
        <v>3.937007874015748E-2</v>
      </c>
      <c r="E176" s="57"/>
      <c r="F176" s="57"/>
      <c r="G176" s="57"/>
    </row>
    <row r="177" spans="2:7" ht="23.1" customHeight="1" x14ac:dyDescent="0.25">
      <c r="B177" s="83" t="s">
        <v>3610</v>
      </c>
      <c r="C177" s="39">
        <v>47</v>
      </c>
      <c r="D177" s="41">
        <f t="shared" si="8"/>
        <v>4.111986001749781E-2</v>
      </c>
      <c r="E177" s="57"/>
      <c r="F177" s="57"/>
      <c r="G177" s="57"/>
    </row>
    <row r="178" spans="2:7" ht="23.1" customHeight="1" x14ac:dyDescent="0.25">
      <c r="B178" s="83" t="s">
        <v>3611</v>
      </c>
      <c r="C178" s="39">
        <v>13</v>
      </c>
      <c r="D178" s="41">
        <f t="shared" si="8"/>
        <v>1.1373578302712161E-2</v>
      </c>
      <c r="E178" s="57"/>
      <c r="F178" s="57"/>
      <c r="G178" s="57"/>
    </row>
    <row r="179" spans="2:7" ht="23.1" customHeight="1" x14ac:dyDescent="0.25">
      <c r="B179" s="83" t="s">
        <v>3612</v>
      </c>
      <c r="C179" s="39">
        <v>34</v>
      </c>
      <c r="D179" s="41">
        <f t="shared" si="8"/>
        <v>2.974628171478565E-2</v>
      </c>
      <c r="E179" s="57"/>
      <c r="F179" s="57"/>
      <c r="G179" s="57"/>
    </row>
    <row r="180" spans="2:7" ht="23.1" customHeight="1" x14ac:dyDescent="0.25">
      <c r="B180" s="83" t="s">
        <v>3619</v>
      </c>
      <c r="C180" s="39">
        <v>4</v>
      </c>
      <c r="D180" s="41">
        <f t="shared" si="8"/>
        <v>3.499562554680665E-3</v>
      </c>
      <c r="E180" s="57"/>
      <c r="F180" s="57"/>
      <c r="G180" s="57"/>
    </row>
    <row r="181" spans="2:7" ht="23.1" customHeight="1" x14ac:dyDescent="0.25">
      <c r="B181" s="83" t="s">
        <v>3613</v>
      </c>
      <c r="C181" s="67">
        <v>1</v>
      </c>
      <c r="D181" s="41">
        <f t="shared" si="8"/>
        <v>8.7489063867016625E-4</v>
      </c>
      <c r="E181" s="57"/>
      <c r="F181" s="57"/>
      <c r="G181" s="57"/>
    </row>
    <row r="182" spans="2:7" ht="23.1" customHeight="1" x14ac:dyDescent="0.25">
      <c r="B182" s="83" t="s">
        <v>3614</v>
      </c>
      <c r="C182" s="39">
        <v>4</v>
      </c>
      <c r="D182" s="41">
        <f t="shared" si="8"/>
        <v>3.499562554680665E-3</v>
      </c>
      <c r="E182" s="57"/>
      <c r="F182" s="57"/>
      <c r="G182" s="57"/>
    </row>
    <row r="183" spans="2:7" ht="23.1" customHeight="1" x14ac:dyDescent="0.25">
      <c r="B183" s="83" t="s">
        <v>3615</v>
      </c>
      <c r="C183" s="39">
        <v>0</v>
      </c>
      <c r="D183" s="41">
        <f t="shared" si="8"/>
        <v>0</v>
      </c>
      <c r="E183" s="57"/>
      <c r="F183" s="57"/>
      <c r="G183" s="57"/>
    </row>
    <row r="184" spans="2:7" ht="23.1" customHeight="1" x14ac:dyDescent="0.25">
      <c r="B184" s="83" t="s">
        <v>3616</v>
      </c>
      <c r="C184" s="39">
        <v>0</v>
      </c>
      <c r="D184" s="41">
        <f t="shared" si="8"/>
        <v>0</v>
      </c>
      <c r="E184" s="57"/>
      <c r="F184" s="57"/>
      <c r="G184" s="57"/>
    </row>
    <row r="185" spans="2:7" ht="23.1" customHeight="1" x14ac:dyDescent="0.25">
      <c r="B185" s="83" t="s">
        <v>3617</v>
      </c>
      <c r="C185" s="39">
        <v>0</v>
      </c>
      <c r="D185" s="41">
        <f t="shared" si="8"/>
        <v>0</v>
      </c>
      <c r="E185" s="57"/>
      <c r="F185" s="57"/>
      <c r="G185" s="57"/>
    </row>
    <row r="186" spans="2:7" ht="23.1" customHeight="1" x14ac:dyDescent="0.25">
      <c r="B186" s="83" t="s">
        <v>3618</v>
      </c>
      <c r="C186" s="39">
        <v>0</v>
      </c>
      <c r="D186" s="41">
        <f t="shared" si="8"/>
        <v>0</v>
      </c>
      <c r="E186" s="57"/>
      <c r="F186" s="57"/>
      <c r="G186" s="57"/>
    </row>
    <row r="187" spans="2:7" ht="23.1" customHeight="1" x14ac:dyDescent="0.25">
      <c r="B187" s="43" t="s">
        <v>54</v>
      </c>
      <c r="C187" s="43">
        <f>SUM(C124:C186)</f>
        <v>1143</v>
      </c>
      <c r="D187" s="41">
        <f t="shared" si="8"/>
        <v>1</v>
      </c>
      <c r="E187" s="57"/>
      <c r="F187" s="57"/>
      <c r="G187" s="57"/>
    </row>
    <row r="188" spans="2:7" ht="14.25" x14ac:dyDescent="0.3">
      <c r="B188" s="62"/>
      <c r="C188" s="63"/>
      <c r="D188" s="64"/>
      <c r="E188" s="57"/>
      <c r="F188" s="57"/>
      <c r="G188" s="57"/>
    </row>
    <row r="189" spans="2:7" ht="14.25" x14ac:dyDescent="0.3">
      <c r="B189" s="62"/>
      <c r="C189" s="63"/>
      <c r="D189" s="64"/>
      <c r="E189" s="57"/>
      <c r="F189" s="57"/>
      <c r="G189" s="57"/>
    </row>
    <row r="190" spans="2:7" x14ac:dyDescent="0.25">
      <c r="B190" s="256" t="s">
        <v>3693</v>
      </c>
      <c r="C190" s="256"/>
      <c r="D190" s="256"/>
      <c r="E190" s="256"/>
      <c r="F190" s="256"/>
      <c r="G190" s="256"/>
    </row>
    <row r="191" spans="2:7" x14ac:dyDescent="0.25">
      <c r="B191" s="256"/>
      <c r="C191" s="256"/>
      <c r="D191" s="256"/>
      <c r="E191" s="256"/>
      <c r="F191" s="256"/>
      <c r="G191" s="256"/>
    </row>
    <row r="192" spans="2:7" ht="14.25" x14ac:dyDescent="0.3">
      <c r="B192" s="62"/>
      <c r="C192" s="63"/>
      <c r="D192" s="64"/>
      <c r="E192" s="57"/>
      <c r="F192" s="57"/>
      <c r="G192" s="57"/>
    </row>
    <row r="193" spans="2:7" s="74" customFormat="1" ht="33" customHeight="1" x14ac:dyDescent="0.2">
      <c r="B193" s="252" t="s">
        <v>3632</v>
      </c>
      <c r="C193" s="253"/>
      <c r="D193" s="254"/>
      <c r="F193" s="77"/>
    </row>
    <row r="194" spans="2:7" s="74" customFormat="1" ht="33" customHeight="1" x14ac:dyDescent="0.2">
      <c r="B194" s="71" t="s">
        <v>3630</v>
      </c>
      <c r="C194" s="71" t="s">
        <v>49</v>
      </c>
      <c r="D194" s="71" t="s">
        <v>50</v>
      </c>
      <c r="F194" s="77"/>
    </row>
    <row r="195" spans="2:7" s="74" customFormat="1" ht="33" customHeight="1" x14ac:dyDescent="0.2">
      <c r="B195" s="72" t="s">
        <v>3629</v>
      </c>
      <c r="C195" s="72">
        <v>1104</v>
      </c>
      <c r="D195" s="75">
        <f>C195/$C$197</f>
        <v>0.9658792650918635</v>
      </c>
      <c r="F195" s="77"/>
    </row>
    <row r="196" spans="2:7" s="74" customFormat="1" ht="33" customHeight="1" x14ac:dyDescent="0.2">
      <c r="B196" s="72" t="s">
        <v>82</v>
      </c>
      <c r="C196" s="72">
        <v>39</v>
      </c>
      <c r="D196" s="75">
        <f>C196/$C$197</f>
        <v>3.4120734908136482E-2</v>
      </c>
      <c r="F196" s="77"/>
    </row>
    <row r="197" spans="2:7" s="74" customFormat="1" ht="33" customHeight="1" x14ac:dyDescent="0.2">
      <c r="B197" s="73" t="s">
        <v>54</v>
      </c>
      <c r="C197" s="76">
        <f>SUM(C195:C196)</f>
        <v>1143</v>
      </c>
      <c r="D197" s="75">
        <f>C197/$C$197</f>
        <v>1</v>
      </c>
      <c r="F197" s="77"/>
    </row>
    <row r="198" spans="2:7" s="74" customFormat="1" ht="17.25" x14ac:dyDescent="0.2">
      <c r="B198" s="84"/>
      <c r="C198" s="85"/>
      <c r="D198" s="86"/>
      <c r="F198" s="77"/>
    </row>
    <row r="199" spans="2:7" s="74" customFormat="1" ht="17.25" x14ac:dyDescent="0.2">
      <c r="B199" s="256" t="s">
        <v>3719</v>
      </c>
      <c r="C199" s="256"/>
      <c r="D199" s="256"/>
      <c r="E199" s="256"/>
      <c r="F199" s="256"/>
      <c r="G199" s="256"/>
    </row>
    <row r="200" spans="2:7" s="74" customFormat="1" ht="17.25" x14ac:dyDescent="0.2">
      <c r="B200" s="256"/>
      <c r="C200" s="256"/>
      <c r="D200" s="256"/>
      <c r="E200" s="256"/>
      <c r="F200" s="256"/>
      <c r="G200" s="256"/>
    </row>
    <row r="201" spans="2:7" s="74" customFormat="1" ht="17.25" x14ac:dyDescent="0.2">
      <c r="B201" s="84"/>
      <c r="C201" s="85"/>
      <c r="D201" s="86"/>
      <c r="F201" s="77"/>
    </row>
    <row r="202" spans="2:7" s="98" customFormat="1" ht="33" customHeight="1" x14ac:dyDescent="0.2">
      <c r="B202" s="264" t="s">
        <v>3720</v>
      </c>
      <c r="C202" s="265"/>
      <c r="D202" s="266"/>
      <c r="F202" s="99"/>
    </row>
    <row r="203" spans="2:7" s="98" customFormat="1" ht="33" customHeight="1" x14ac:dyDescent="0.2">
      <c r="B203" s="100" t="s">
        <v>3635</v>
      </c>
      <c r="C203" s="100" t="s">
        <v>49</v>
      </c>
      <c r="D203" s="71" t="s">
        <v>50</v>
      </c>
      <c r="F203" s="99"/>
    </row>
    <row r="204" spans="2:7" s="98" customFormat="1" ht="33" customHeight="1" x14ac:dyDescent="0.2">
      <c r="B204" s="101">
        <v>1</v>
      </c>
      <c r="C204" s="101">
        <v>18</v>
      </c>
      <c r="D204" s="102">
        <f>C204/$C$209</f>
        <v>1.5748031496062992E-2</v>
      </c>
      <c r="F204" s="99"/>
    </row>
    <row r="205" spans="2:7" s="98" customFormat="1" ht="33" customHeight="1" x14ac:dyDescent="0.2">
      <c r="B205" s="101">
        <v>2</v>
      </c>
      <c r="C205" s="101">
        <v>19</v>
      </c>
      <c r="D205" s="102">
        <f t="shared" ref="D205:D207" si="9">C205/$C$209</f>
        <v>1.6622922134733157E-2</v>
      </c>
      <c r="F205" s="99"/>
    </row>
    <row r="206" spans="2:7" s="98" customFormat="1" ht="33" customHeight="1" x14ac:dyDescent="0.2">
      <c r="B206" s="101">
        <v>3</v>
      </c>
      <c r="C206" s="101">
        <v>40</v>
      </c>
      <c r="D206" s="102">
        <f t="shared" si="9"/>
        <v>3.4995625546806651E-2</v>
      </c>
      <c r="F206" s="99"/>
    </row>
    <row r="207" spans="2:7" s="98" customFormat="1" ht="33" customHeight="1" x14ac:dyDescent="0.2">
      <c r="B207" s="101">
        <v>4</v>
      </c>
      <c r="C207" s="101">
        <v>170</v>
      </c>
      <c r="D207" s="102">
        <f t="shared" si="9"/>
        <v>0.14873140857392825</v>
      </c>
      <c r="F207" s="99"/>
    </row>
    <row r="208" spans="2:7" s="98" customFormat="1" ht="33" customHeight="1" x14ac:dyDescent="0.2">
      <c r="B208" s="101">
        <v>5</v>
      </c>
      <c r="C208" s="101">
        <v>896</v>
      </c>
      <c r="D208" s="102">
        <f>C208/$C$209</f>
        <v>0.78390201224846889</v>
      </c>
      <c r="F208" s="99"/>
    </row>
    <row r="209" spans="2:10" s="98" customFormat="1" ht="33" customHeight="1" x14ac:dyDescent="0.2">
      <c r="B209" s="103" t="s">
        <v>54</v>
      </c>
      <c r="C209" s="104">
        <f>SUM(C204:C208)</f>
        <v>1143</v>
      </c>
      <c r="D209" s="102">
        <f>C209/$C$209</f>
        <v>1</v>
      </c>
      <c r="F209" s="99"/>
    </row>
    <row r="210" spans="2:10" s="98" customFormat="1" ht="18" x14ac:dyDescent="0.2">
      <c r="B210" s="105"/>
      <c r="C210" s="106"/>
      <c r="D210" s="107"/>
      <c r="F210" s="99"/>
    </row>
    <row r="211" spans="2:10" s="98" customFormat="1" ht="18" x14ac:dyDescent="0.25">
      <c r="B211" s="273" t="s">
        <v>3511</v>
      </c>
      <c r="C211" s="274"/>
      <c r="D211" s="275"/>
      <c r="E211" s="14"/>
      <c r="F211" s="93"/>
      <c r="G211" s="14"/>
      <c r="H211" s="14"/>
      <c r="I211" s="14"/>
      <c r="J211" s="14"/>
    </row>
    <row r="212" spans="2:10" s="98" customFormat="1" ht="18" x14ac:dyDescent="0.2">
      <c r="B212" s="251" t="s">
        <v>3828</v>
      </c>
      <c r="C212" s="251"/>
      <c r="D212" s="251"/>
      <c r="E212" s="251"/>
      <c r="F212" s="251"/>
      <c r="G212" s="251"/>
      <c r="H212" s="251"/>
      <c r="I212" s="251"/>
      <c r="J212" s="251"/>
    </row>
    <row r="213" spans="2:10" s="98" customFormat="1" ht="18" x14ac:dyDescent="0.2">
      <c r="B213" s="251"/>
      <c r="C213" s="251"/>
      <c r="D213" s="251"/>
      <c r="E213" s="251"/>
      <c r="F213" s="251"/>
      <c r="G213" s="251"/>
      <c r="H213" s="251"/>
      <c r="I213" s="251"/>
      <c r="J213" s="251"/>
    </row>
    <row r="214" spans="2:10" s="98" customFormat="1" ht="18" x14ac:dyDescent="0.2">
      <c r="B214" s="251"/>
      <c r="C214" s="251"/>
      <c r="D214" s="251"/>
      <c r="E214" s="251"/>
      <c r="F214" s="251"/>
      <c r="G214" s="251"/>
      <c r="H214" s="251"/>
      <c r="I214" s="251"/>
      <c r="J214" s="251"/>
    </row>
    <row r="215" spans="2:10" s="98" customFormat="1" ht="18" x14ac:dyDescent="0.2">
      <c r="B215" s="251"/>
      <c r="C215" s="251"/>
      <c r="D215" s="251"/>
      <c r="E215" s="251"/>
      <c r="F215" s="251"/>
      <c r="G215" s="251"/>
      <c r="H215" s="251"/>
      <c r="I215" s="251"/>
      <c r="J215" s="251"/>
    </row>
    <row r="216" spans="2:10" s="98" customFormat="1" ht="18" x14ac:dyDescent="0.2">
      <c r="B216" s="105"/>
      <c r="C216" s="106"/>
      <c r="D216" s="107"/>
      <c r="F216" s="99"/>
    </row>
    <row r="217" spans="2:10" s="98" customFormat="1" ht="18" x14ac:dyDescent="0.2">
      <c r="B217" s="256" t="s">
        <v>3721</v>
      </c>
      <c r="C217" s="256"/>
      <c r="D217" s="256"/>
      <c r="E217" s="256"/>
      <c r="F217" s="256"/>
      <c r="G217" s="256"/>
    </row>
    <row r="218" spans="2:10" s="98" customFormat="1" ht="18" x14ac:dyDescent="0.2">
      <c r="B218" s="256"/>
      <c r="C218" s="256"/>
      <c r="D218" s="256"/>
      <c r="E218" s="256"/>
      <c r="F218" s="256"/>
      <c r="G218" s="256"/>
    </row>
    <row r="219" spans="2:10" s="98" customFormat="1" ht="18" x14ac:dyDescent="0.2">
      <c r="B219" s="105"/>
      <c r="C219" s="106"/>
      <c r="D219" s="107"/>
      <c r="F219" s="99"/>
    </row>
    <row r="220" spans="2:10" s="98" customFormat="1" ht="33" customHeight="1" x14ac:dyDescent="0.2">
      <c r="B220" s="264" t="s">
        <v>3722</v>
      </c>
      <c r="C220" s="265"/>
      <c r="D220" s="266"/>
      <c r="F220" s="99"/>
    </row>
    <row r="221" spans="2:10" s="98" customFormat="1" ht="33" customHeight="1" x14ac:dyDescent="0.2">
      <c r="B221" s="100" t="s">
        <v>3630</v>
      </c>
      <c r="C221" s="71" t="s">
        <v>49</v>
      </c>
      <c r="D221" s="71" t="s">
        <v>50</v>
      </c>
      <c r="F221" s="99"/>
    </row>
    <row r="222" spans="2:10" s="98" customFormat="1" ht="33" customHeight="1" x14ac:dyDescent="0.2">
      <c r="B222" s="72" t="s">
        <v>3629</v>
      </c>
      <c r="C222" s="72">
        <v>1104</v>
      </c>
      <c r="D222" s="75">
        <f>C222/$C$197</f>
        <v>0.9658792650918635</v>
      </c>
      <c r="F222" s="99"/>
    </row>
    <row r="223" spans="2:10" s="98" customFormat="1" ht="33" customHeight="1" x14ac:dyDescent="0.2">
      <c r="B223" s="72" t="s">
        <v>82</v>
      </c>
      <c r="C223" s="72">
        <v>39</v>
      </c>
      <c r="D223" s="75">
        <f>C223/$C$197</f>
        <v>3.4120734908136482E-2</v>
      </c>
      <c r="F223" s="99"/>
    </row>
    <row r="224" spans="2:10" s="98" customFormat="1" ht="33" customHeight="1" x14ac:dyDescent="0.2">
      <c r="B224" s="73" t="s">
        <v>54</v>
      </c>
      <c r="C224" s="76">
        <f>SUM(C222:C223)</f>
        <v>1143</v>
      </c>
      <c r="D224" s="75">
        <f>C224/$C$197</f>
        <v>1</v>
      </c>
      <c r="F224" s="99"/>
    </row>
    <row r="225" spans="2:7" s="98" customFormat="1" ht="33" customHeight="1" x14ac:dyDescent="0.2">
      <c r="B225" s="105"/>
      <c r="C225" s="106"/>
      <c r="D225" s="107"/>
      <c r="F225" s="99"/>
    </row>
    <row r="226" spans="2:7" s="98" customFormat="1" ht="18" x14ac:dyDescent="0.2">
      <c r="B226" s="105"/>
      <c r="C226" s="106"/>
      <c r="D226" s="107"/>
      <c r="F226" s="99"/>
    </row>
    <row r="227" spans="2:7" s="74" customFormat="1" ht="17.25" x14ac:dyDescent="0.2">
      <c r="B227" s="256" t="s">
        <v>3723</v>
      </c>
      <c r="C227" s="256"/>
      <c r="D227" s="256"/>
      <c r="E227" s="256"/>
      <c r="F227" s="256"/>
      <c r="G227" s="256"/>
    </row>
    <row r="228" spans="2:7" s="74" customFormat="1" ht="17.25" x14ac:dyDescent="0.2">
      <c r="B228" s="256"/>
      <c r="C228" s="256"/>
      <c r="D228" s="256"/>
      <c r="E228" s="256"/>
      <c r="F228" s="256"/>
      <c r="G228" s="256"/>
    </row>
    <row r="229" spans="2:7" s="74" customFormat="1" ht="17.25" x14ac:dyDescent="0.2">
      <c r="B229" s="57"/>
      <c r="C229" s="57"/>
      <c r="D229" s="57"/>
      <c r="E229" s="57"/>
      <c r="F229" s="57"/>
      <c r="G229" s="57"/>
    </row>
    <row r="230" spans="2:7" s="74" customFormat="1" ht="17.25" x14ac:dyDescent="0.2">
      <c r="B230" s="270" t="s">
        <v>3718</v>
      </c>
      <c r="C230" s="270"/>
      <c r="D230" s="270"/>
      <c r="E230" s="270"/>
      <c r="F230" s="97"/>
      <c r="G230" s="57"/>
    </row>
    <row r="231" spans="2:7" s="74" customFormat="1" ht="17.25" x14ac:dyDescent="0.2">
      <c r="B231" s="71" t="s">
        <v>3630</v>
      </c>
      <c r="C231" s="89" t="s">
        <v>3715</v>
      </c>
      <c r="D231" s="34" t="s">
        <v>3716</v>
      </c>
      <c r="E231" s="96" t="s">
        <v>3717</v>
      </c>
      <c r="G231" s="57"/>
    </row>
    <row r="232" spans="2:7" s="74" customFormat="1" ht="17.25" x14ac:dyDescent="0.2">
      <c r="B232" s="77" t="s">
        <v>3694</v>
      </c>
      <c r="C232" s="88">
        <v>2</v>
      </c>
      <c r="D232" s="88">
        <v>25</v>
      </c>
      <c r="E232" s="95">
        <f t="shared" ref="E232:E252" si="10">C232*1/D232</f>
        <v>0.08</v>
      </c>
      <c r="G232" s="91"/>
    </row>
    <row r="233" spans="2:7" s="74" customFormat="1" ht="17.25" x14ac:dyDescent="0.2">
      <c r="B233" s="77" t="s">
        <v>3712</v>
      </c>
      <c r="C233" s="88">
        <v>1</v>
      </c>
      <c r="D233" s="88">
        <v>5</v>
      </c>
      <c r="E233" s="95">
        <f t="shared" si="10"/>
        <v>0.2</v>
      </c>
      <c r="G233" s="90"/>
    </row>
    <row r="234" spans="2:7" s="74" customFormat="1" ht="17.25" x14ac:dyDescent="0.2">
      <c r="B234" s="77" t="s">
        <v>3695</v>
      </c>
      <c r="C234" s="88">
        <v>5</v>
      </c>
      <c r="D234" s="88">
        <v>51</v>
      </c>
      <c r="E234" s="95">
        <f t="shared" si="10"/>
        <v>9.8039215686274508E-2</v>
      </c>
      <c r="G234" s="57"/>
    </row>
    <row r="235" spans="2:7" s="74" customFormat="1" ht="17.25" x14ac:dyDescent="0.2">
      <c r="B235" s="77" t="s">
        <v>3696</v>
      </c>
      <c r="C235" s="88">
        <v>1</v>
      </c>
      <c r="D235" s="88">
        <v>13</v>
      </c>
      <c r="E235" s="95">
        <f t="shared" si="10"/>
        <v>7.6923076923076927E-2</v>
      </c>
      <c r="G235" s="57"/>
    </row>
    <row r="236" spans="2:7" s="74" customFormat="1" ht="17.25" x14ac:dyDescent="0.2">
      <c r="B236" s="77" t="s">
        <v>3697</v>
      </c>
      <c r="C236" s="88">
        <v>1</v>
      </c>
      <c r="D236" s="88">
        <v>13</v>
      </c>
      <c r="E236" s="95">
        <f t="shared" si="10"/>
        <v>7.6923076923076927E-2</v>
      </c>
      <c r="G236" s="57"/>
    </row>
    <row r="237" spans="2:7" s="74" customFormat="1" ht="17.25" x14ac:dyDescent="0.2">
      <c r="B237" s="77" t="s">
        <v>3698</v>
      </c>
      <c r="C237" s="76">
        <v>2</v>
      </c>
      <c r="D237" s="76">
        <v>27</v>
      </c>
      <c r="E237" s="95">
        <f t="shared" si="10"/>
        <v>7.407407407407407E-2</v>
      </c>
      <c r="G237" s="57"/>
    </row>
    <row r="238" spans="2:7" s="74" customFormat="1" ht="17.25" x14ac:dyDescent="0.2">
      <c r="B238" s="77" t="s">
        <v>3699</v>
      </c>
      <c r="C238" s="76">
        <v>1</v>
      </c>
      <c r="D238" s="76">
        <v>18</v>
      </c>
      <c r="E238" s="95">
        <f t="shared" si="10"/>
        <v>5.5555555555555552E-2</v>
      </c>
      <c r="G238" s="57"/>
    </row>
    <row r="239" spans="2:7" s="74" customFormat="1" ht="34.5" x14ac:dyDescent="0.2">
      <c r="B239" s="87" t="s">
        <v>3700</v>
      </c>
      <c r="C239" s="76">
        <v>2</v>
      </c>
      <c r="D239" s="76">
        <v>17</v>
      </c>
      <c r="E239" s="95">
        <f t="shared" si="10"/>
        <v>0.11764705882352941</v>
      </c>
      <c r="G239" s="57"/>
    </row>
    <row r="240" spans="2:7" s="74" customFormat="1" ht="17.25" x14ac:dyDescent="0.2">
      <c r="B240" s="77" t="s">
        <v>3701</v>
      </c>
      <c r="C240" s="76">
        <v>1</v>
      </c>
      <c r="D240" s="76">
        <v>27</v>
      </c>
      <c r="E240" s="95">
        <f t="shared" si="10"/>
        <v>3.7037037037037035E-2</v>
      </c>
      <c r="G240" s="57"/>
    </row>
    <row r="241" spans="2:7" s="74" customFormat="1" ht="17.25" x14ac:dyDescent="0.2">
      <c r="B241" s="77" t="s">
        <v>3702</v>
      </c>
      <c r="C241" s="76">
        <v>1</v>
      </c>
      <c r="D241" s="76">
        <v>34</v>
      </c>
      <c r="E241" s="95">
        <f t="shared" si="10"/>
        <v>2.9411764705882353E-2</v>
      </c>
      <c r="G241" s="57"/>
    </row>
    <row r="242" spans="2:7" s="74" customFormat="1" ht="17.25" x14ac:dyDescent="0.2">
      <c r="B242" s="77" t="s">
        <v>3703</v>
      </c>
      <c r="C242" s="76">
        <v>2</v>
      </c>
      <c r="D242" s="76">
        <v>14</v>
      </c>
      <c r="E242" s="95">
        <f t="shared" si="10"/>
        <v>0.14285714285714285</v>
      </c>
      <c r="G242" s="57"/>
    </row>
    <row r="243" spans="2:7" s="74" customFormat="1" ht="17.25" x14ac:dyDescent="0.2">
      <c r="B243" s="77" t="s">
        <v>3704</v>
      </c>
      <c r="C243" s="76">
        <v>2</v>
      </c>
      <c r="D243" s="76">
        <v>24</v>
      </c>
      <c r="E243" s="95">
        <f t="shared" si="10"/>
        <v>8.3333333333333329E-2</v>
      </c>
      <c r="G243" s="57"/>
    </row>
    <row r="244" spans="2:7" s="74" customFormat="1" ht="17.25" x14ac:dyDescent="0.2">
      <c r="B244" s="77" t="s">
        <v>3705</v>
      </c>
      <c r="C244" s="76">
        <v>1</v>
      </c>
      <c r="D244" s="76">
        <v>47</v>
      </c>
      <c r="E244" s="95">
        <f t="shared" si="10"/>
        <v>2.1276595744680851E-2</v>
      </c>
      <c r="G244" s="57"/>
    </row>
    <row r="245" spans="2:7" s="74" customFormat="1" ht="17.25" x14ac:dyDescent="0.2">
      <c r="B245" s="77" t="s">
        <v>3706</v>
      </c>
      <c r="C245" s="76">
        <v>2</v>
      </c>
      <c r="D245" s="76">
        <v>15</v>
      </c>
      <c r="E245" s="95">
        <f t="shared" si="10"/>
        <v>0.13333333333333333</v>
      </c>
      <c r="G245" s="57"/>
    </row>
    <row r="246" spans="2:7" s="74" customFormat="1" ht="34.5" x14ac:dyDescent="0.2">
      <c r="B246" s="87" t="s">
        <v>3707</v>
      </c>
      <c r="C246" s="76">
        <v>1</v>
      </c>
      <c r="D246" s="76">
        <v>12</v>
      </c>
      <c r="E246" s="95">
        <f t="shared" si="10"/>
        <v>8.3333333333333329E-2</v>
      </c>
      <c r="G246" s="57"/>
    </row>
    <row r="247" spans="2:7" s="74" customFormat="1" ht="17.25" x14ac:dyDescent="0.2">
      <c r="B247" s="87" t="s">
        <v>3708</v>
      </c>
      <c r="C247" s="76">
        <v>2</v>
      </c>
      <c r="D247" s="76">
        <v>16</v>
      </c>
      <c r="E247" s="95">
        <f t="shared" si="10"/>
        <v>0.125</v>
      </c>
      <c r="G247" s="57"/>
    </row>
    <row r="248" spans="2:7" s="74" customFormat="1" ht="17.25" x14ac:dyDescent="0.2">
      <c r="B248" s="87" t="s">
        <v>3709</v>
      </c>
      <c r="C248" s="76">
        <v>3</v>
      </c>
      <c r="D248" s="76">
        <v>21</v>
      </c>
      <c r="E248" s="95">
        <f t="shared" si="10"/>
        <v>0.14285714285714285</v>
      </c>
      <c r="G248" s="57"/>
    </row>
    <row r="249" spans="2:7" s="74" customFormat="1" ht="17.25" x14ac:dyDescent="0.2">
      <c r="B249" s="87" t="s">
        <v>3710</v>
      </c>
      <c r="C249" s="76">
        <v>1</v>
      </c>
      <c r="D249" s="76">
        <v>20</v>
      </c>
      <c r="E249" s="95">
        <f t="shared" si="10"/>
        <v>0.05</v>
      </c>
      <c r="G249" s="57"/>
    </row>
    <row r="250" spans="2:7" s="74" customFormat="1" ht="34.5" x14ac:dyDescent="0.2">
      <c r="B250" s="87" t="s">
        <v>3711</v>
      </c>
      <c r="C250" s="76">
        <v>2</v>
      </c>
      <c r="D250" s="76">
        <v>21</v>
      </c>
      <c r="E250" s="95">
        <f t="shared" si="10"/>
        <v>9.5238095238095233E-2</v>
      </c>
      <c r="G250" s="57"/>
    </row>
    <row r="251" spans="2:7" s="74" customFormat="1" ht="34.5" x14ac:dyDescent="0.2">
      <c r="B251" s="87" t="s">
        <v>3714</v>
      </c>
      <c r="C251" s="76">
        <v>3</v>
      </c>
      <c r="D251" s="76">
        <v>57</v>
      </c>
      <c r="E251" s="95">
        <f t="shared" si="10"/>
        <v>5.2631578947368418E-2</v>
      </c>
      <c r="G251" s="57"/>
    </row>
    <row r="252" spans="2:7" s="74" customFormat="1" ht="17.25" x14ac:dyDescent="0.2">
      <c r="B252" s="87" t="s">
        <v>3713</v>
      </c>
      <c r="C252" s="76">
        <v>3</v>
      </c>
      <c r="D252" s="76">
        <v>20</v>
      </c>
      <c r="E252" s="95">
        <f t="shared" si="10"/>
        <v>0.15</v>
      </c>
      <c r="G252" s="57"/>
    </row>
    <row r="253" spans="2:7" s="74" customFormat="1" ht="17.25" x14ac:dyDescent="0.2">
      <c r="B253" s="73" t="s">
        <v>54</v>
      </c>
      <c r="C253" s="76">
        <f>SUM(C232:C252)</f>
        <v>39</v>
      </c>
      <c r="D253" s="271"/>
      <c r="E253" s="272"/>
      <c r="F253" s="91"/>
      <c r="G253" s="57"/>
    </row>
    <row r="254" spans="2:7" s="74" customFormat="1" ht="17.25" x14ac:dyDescent="0.2">
      <c r="B254" s="57"/>
      <c r="C254" s="57"/>
      <c r="D254" s="57"/>
      <c r="E254" s="57"/>
      <c r="F254" s="57"/>
      <c r="G254" s="57"/>
    </row>
    <row r="255" spans="2:7" s="74" customFormat="1" ht="17.25" x14ac:dyDescent="0.2">
      <c r="B255" s="256" t="s">
        <v>3724</v>
      </c>
      <c r="C255" s="256"/>
      <c r="D255" s="256"/>
      <c r="E255" s="256"/>
      <c r="F255" s="256"/>
      <c r="G255" s="256"/>
    </row>
    <row r="256" spans="2:7" s="74" customFormat="1" ht="17.25" x14ac:dyDescent="0.2">
      <c r="B256" s="256"/>
      <c r="C256" s="256"/>
      <c r="D256" s="256"/>
      <c r="E256" s="256"/>
      <c r="F256" s="256"/>
      <c r="G256" s="256"/>
    </row>
    <row r="258" spans="2:10" ht="33" customHeight="1" x14ac:dyDescent="0.25">
      <c r="B258" s="264" t="s">
        <v>3827</v>
      </c>
      <c r="C258" s="265"/>
      <c r="D258" s="266"/>
    </row>
    <row r="259" spans="2:10" ht="33" customHeight="1" x14ac:dyDescent="0.25">
      <c r="B259" s="100" t="s">
        <v>3630</v>
      </c>
      <c r="C259" s="71" t="s">
        <v>49</v>
      </c>
      <c r="D259" s="71" t="s">
        <v>50</v>
      </c>
    </row>
    <row r="260" spans="2:10" ht="33" customHeight="1" x14ac:dyDescent="0.25">
      <c r="B260" s="72" t="s">
        <v>3629</v>
      </c>
      <c r="C260" s="72">
        <v>1104</v>
      </c>
      <c r="D260" s="75">
        <f>C260/$C$197</f>
        <v>0.9658792650918635</v>
      </c>
    </row>
    <row r="261" spans="2:10" ht="33" customHeight="1" x14ac:dyDescent="0.25">
      <c r="B261" s="72" t="s">
        <v>82</v>
      </c>
      <c r="C261" s="72">
        <v>39</v>
      </c>
      <c r="D261" s="75">
        <f>C261/$C$197</f>
        <v>3.4120734908136482E-2</v>
      </c>
    </row>
    <row r="262" spans="2:10" ht="33" customHeight="1" x14ac:dyDescent="0.25">
      <c r="B262" s="73" t="s">
        <v>54</v>
      </c>
      <c r="C262" s="76">
        <f>SUM(C260:C261)</f>
        <v>1143</v>
      </c>
      <c r="D262" s="75">
        <f>C262/$C$197</f>
        <v>1</v>
      </c>
    </row>
    <row r="264" spans="2:10" ht="16.5" x14ac:dyDescent="0.25">
      <c r="B264" s="46"/>
      <c r="C264" s="46"/>
      <c r="D264" s="46"/>
      <c r="E264" s="46"/>
      <c r="F264" s="46"/>
      <c r="G264" s="46"/>
      <c r="H264" s="46"/>
      <c r="I264" s="46"/>
      <c r="J264" s="46"/>
    </row>
    <row r="265" spans="2:10" ht="16.5" x14ac:dyDescent="0.25">
      <c r="B265" s="256" t="s">
        <v>3725</v>
      </c>
      <c r="C265" s="256"/>
      <c r="D265" s="256"/>
      <c r="E265" s="256"/>
      <c r="F265" s="256"/>
      <c r="G265" s="256"/>
      <c r="H265" s="46"/>
      <c r="I265" s="46"/>
      <c r="J265" s="46"/>
    </row>
    <row r="266" spans="2:10" ht="16.5" x14ac:dyDescent="0.25">
      <c r="B266" s="256"/>
      <c r="C266" s="256"/>
      <c r="D266" s="256"/>
      <c r="E266" s="256"/>
      <c r="F266" s="256"/>
      <c r="G266" s="256"/>
      <c r="H266" s="46"/>
      <c r="I266" s="46"/>
      <c r="J266" s="46"/>
    </row>
    <row r="267" spans="2:10" ht="16.5" x14ac:dyDescent="0.25">
      <c r="B267" s="46"/>
      <c r="C267" s="46"/>
      <c r="D267" s="46"/>
      <c r="E267" s="46"/>
      <c r="F267" s="46"/>
      <c r="G267" s="46"/>
      <c r="H267" s="46"/>
      <c r="I267" s="46"/>
      <c r="J267" s="46"/>
    </row>
    <row r="268" spans="2:10" ht="33" customHeight="1" x14ac:dyDescent="0.25">
      <c r="B268" s="264" t="s">
        <v>3726</v>
      </c>
      <c r="C268" s="265"/>
      <c r="D268" s="266"/>
      <c r="E268" s="46"/>
      <c r="F268" s="46"/>
      <c r="G268" s="46"/>
      <c r="H268" s="46"/>
      <c r="I268" s="46"/>
      <c r="J268" s="46"/>
    </row>
    <row r="269" spans="2:10" ht="33" customHeight="1" x14ac:dyDescent="0.25">
      <c r="B269" s="100" t="s">
        <v>3635</v>
      </c>
      <c r="C269" s="100" t="s">
        <v>49</v>
      </c>
      <c r="D269" s="71" t="s">
        <v>50</v>
      </c>
      <c r="E269" s="46"/>
      <c r="F269" s="46"/>
      <c r="G269" s="46"/>
      <c r="H269" s="46"/>
      <c r="I269" s="46"/>
      <c r="J269" s="46"/>
    </row>
    <row r="270" spans="2:10" ht="33" customHeight="1" x14ac:dyDescent="0.25">
      <c r="B270" s="101">
        <v>1</v>
      </c>
      <c r="C270" s="101">
        <v>31</v>
      </c>
      <c r="D270" s="102">
        <f>C270/$C$275</f>
        <v>2.7121609798775152E-2</v>
      </c>
      <c r="E270" s="46"/>
      <c r="F270" s="46"/>
      <c r="G270" s="46"/>
      <c r="H270" s="46"/>
      <c r="I270" s="46"/>
      <c r="J270" s="46"/>
    </row>
    <row r="271" spans="2:10" ht="33" customHeight="1" x14ac:dyDescent="0.25">
      <c r="B271" s="101">
        <v>2</v>
      </c>
      <c r="C271" s="101">
        <v>60</v>
      </c>
      <c r="D271" s="102">
        <f t="shared" ref="D271:D275" si="11">C271/$C$275</f>
        <v>5.2493438320209973E-2</v>
      </c>
      <c r="E271" s="46"/>
      <c r="F271" s="46"/>
      <c r="G271" s="46"/>
      <c r="H271" s="46"/>
      <c r="I271" s="46"/>
      <c r="J271" s="46"/>
    </row>
    <row r="272" spans="2:10" ht="33" customHeight="1" x14ac:dyDescent="0.25">
      <c r="B272" s="101">
        <v>3</v>
      </c>
      <c r="C272" s="101">
        <v>220</v>
      </c>
      <c r="D272" s="102">
        <f t="shared" si="11"/>
        <v>0.19247594050743658</v>
      </c>
      <c r="E272" s="46"/>
      <c r="F272" s="46"/>
      <c r="G272" s="46"/>
      <c r="H272" s="46"/>
      <c r="I272" s="46"/>
      <c r="J272" s="46"/>
    </row>
    <row r="273" spans="2:10" ht="33" customHeight="1" x14ac:dyDescent="0.25">
      <c r="B273" s="101">
        <v>4</v>
      </c>
      <c r="C273" s="101">
        <v>418</v>
      </c>
      <c r="D273" s="102">
        <f t="shared" si="11"/>
        <v>0.36570428696412949</v>
      </c>
      <c r="E273" s="46"/>
      <c r="F273" s="46"/>
      <c r="G273" s="46"/>
      <c r="H273" s="46"/>
      <c r="I273" s="46"/>
      <c r="J273" s="46"/>
    </row>
    <row r="274" spans="2:10" ht="33" customHeight="1" x14ac:dyDescent="0.25">
      <c r="B274" s="101">
        <v>5</v>
      </c>
      <c r="C274" s="101">
        <v>414</v>
      </c>
      <c r="D274" s="102">
        <f t="shared" si="11"/>
        <v>0.36220472440944884</v>
      </c>
      <c r="E274" s="46"/>
      <c r="F274" s="46"/>
      <c r="G274" s="46"/>
      <c r="H274" s="46"/>
      <c r="I274" s="46"/>
      <c r="J274" s="46"/>
    </row>
    <row r="275" spans="2:10" ht="33" customHeight="1" x14ac:dyDescent="0.25">
      <c r="B275" s="103" t="s">
        <v>54</v>
      </c>
      <c r="C275" s="104">
        <f>SUM(C270:C274)</f>
        <v>1143</v>
      </c>
      <c r="D275" s="102">
        <f t="shared" si="11"/>
        <v>1</v>
      </c>
      <c r="E275" s="46"/>
      <c r="F275" s="46"/>
      <c r="G275" s="46"/>
      <c r="H275" s="46"/>
      <c r="I275" s="46"/>
      <c r="J275" s="46"/>
    </row>
    <row r="276" spans="2:10" ht="16.5" x14ac:dyDescent="0.25">
      <c r="B276" s="46"/>
      <c r="C276" s="46"/>
      <c r="D276" s="46"/>
      <c r="E276" s="46"/>
      <c r="F276" s="46"/>
      <c r="G276" s="46"/>
      <c r="H276" s="46"/>
      <c r="I276" s="46"/>
      <c r="J276" s="46"/>
    </row>
    <row r="277" spans="2:10" x14ac:dyDescent="0.25">
      <c r="B277" s="273" t="s">
        <v>3511</v>
      </c>
      <c r="C277" s="274"/>
      <c r="D277" s="275"/>
    </row>
    <row r="278" spans="2:10" x14ac:dyDescent="0.25">
      <c r="B278" s="251" t="s">
        <v>3829</v>
      </c>
      <c r="C278" s="251"/>
      <c r="D278" s="251"/>
      <c r="E278" s="251"/>
      <c r="F278" s="251"/>
      <c r="G278" s="251"/>
      <c r="H278" s="251"/>
      <c r="I278" s="251"/>
      <c r="J278" s="251"/>
    </row>
    <row r="279" spans="2:10" x14ac:dyDescent="0.25">
      <c r="B279" s="251"/>
      <c r="C279" s="251"/>
      <c r="D279" s="251"/>
      <c r="E279" s="251"/>
      <c r="F279" s="251"/>
      <c r="G279" s="251"/>
      <c r="H279" s="251"/>
      <c r="I279" s="251"/>
      <c r="J279" s="251"/>
    </row>
    <row r="280" spans="2:10" x14ac:dyDescent="0.25">
      <c r="B280" s="251"/>
      <c r="C280" s="251"/>
      <c r="D280" s="251"/>
      <c r="E280" s="251"/>
      <c r="F280" s="251"/>
      <c r="G280" s="251"/>
      <c r="H280" s="251"/>
      <c r="I280" s="251"/>
      <c r="J280" s="251"/>
    </row>
    <row r="281" spans="2:10" x14ac:dyDescent="0.25">
      <c r="B281" s="251"/>
      <c r="C281" s="251"/>
      <c r="D281" s="251"/>
      <c r="E281" s="251"/>
      <c r="F281" s="251"/>
      <c r="G281" s="251"/>
      <c r="H281" s="251"/>
      <c r="I281" s="251"/>
      <c r="J281" s="251"/>
    </row>
    <row r="282" spans="2:10" ht="16.5" x14ac:dyDescent="0.25">
      <c r="B282" s="46"/>
      <c r="C282" s="46"/>
      <c r="D282" s="46"/>
      <c r="E282" s="46"/>
      <c r="F282" s="46"/>
      <c r="G282" s="46"/>
      <c r="H282" s="46"/>
      <c r="I282" s="46"/>
      <c r="J282" s="46"/>
    </row>
    <row r="283" spans="2:10" ht="16.5" x14ac:dyDescent="0.25">
      <c r="B283" s="256" t="s">
        <v>3727</v>
      </c>
      <c r="C283" s="256"/>
      <c r="D283" s="256"/>
      <c r="E283" s="256"/>
      <c r="F283" s="256"/>
      <c r="G283" s="256"/>
      <c r="H283" s="46"/>
      <c r="I283" s="46"/>
      <c r="J283" s="46"/>
    </row>
    <row r="284" spans="2:10" ht="16.5" x14ac:dyDescent="0.25">
      <c r="B284" s="256"/>
      <c r="C284" s="256"/>
      <c r="D284" s="256"/>
      <c r="E284" s="256"/>
      <c r="F284" s="256"/>
      <c r="G284" s="256"/>
      <c r="H284" s="46"/>
      <c r="I284" s="46"/>
      <c r="J284" s="46"/>
    </row>
    <row r="286" spans="2:10" ht="33" customHeight="1" x14ac:dyDescent="0.25">
      <c r="B286" s="267" t="s">
        <v>3728</v>
      </c>
      <c r="C286" s="268"/>
      <c r="D286" s="269"/>
    </row>
    <row r="287" spans="2:10" ht="33" customHeight="1" x14ac:dyDescent="0.25">
      <c r="B287" s="55" t="s">
        <v>3630</v>
      </c>
      <c r="C287" s="55" t="s">
        <v>49</v>
      </c>
      <c r="D287" s="55" t="s">
        <v>50</v>
      </c>
    </row>
    <row r="288" spans="2:10" ht="33" customHeight="1" x14ac:dyDescent="0.25">
      <c r="B288" s="69" t="s">
        <v>3629</v>
      </c>
      <c r="C288" s="69">
        <v>955</v>
      </c>
      <c r="D288" s="108">
        <f>C288/$C$290</f>
        <v>0.83552055993000873</v>
      </c>
    </row>
    <row r="289" spans="2:7" ht="33" customHeight="1" x14ac:dyDescent="0.25">
      <c r="B289" s="69" t="s">
        <v>82</v>
      </c>
      <c r="C289" s="69">
        <v>188</v>
      </c>
      <c r="D289" s="108">
        <f>C289/$C$290</f>
        <v>0.16447944006999124</v>
      </c>
    </row>
    <row r="290" spans="2:7" ht="33" customHeight="1" x14ac:dyDescent="0.25">
      <c r="B290" s="70" t="s">
        <v>54</v>
      </c>
      <c r="C290" s="79">
        <f>SUM(C288:C289)</f>
        <v>1143</v>
      </c>
      <c r="D290" s="108">
        <f>C290/$C$290</f>
        <v>1</v>
      </c>
    </row>
    <row r="294" spans="2:7" x14ac:dyDescent="0.25">
      <c r="B294" s="256" t="s">
        <v>3729</v>
      </c>
      <c r="C294" s="256"/>
      <c r="D294" s="256"/>
      <c r="E294" s="256"/>
      <c r="F294" s="256"/>
      <c r="G294" s="256"/>
    </row>
    <row r="295" spans="2:7" x14ac:dyDescent="0.25">
      <c r="B295" s="256"/>
      <c r="C295" s="256"/>
      <c r="D295" s="256"/>
      <c r="E295" s="256"/>
      <c r="F295" s="256"/>
      <c r="G295" s="256"/>
    </row>
    <row r="297" spans="2:7" s="109" customFormat="1" ht="33" customHeight="1" x14ac:dyDescent="0.2">
      <c r="B297" s="267" t="s">
        <v>3730</v>
      </c>
      <c r="C297" s="268"/>
      <c r="D297" s="269"/>
    </row>
    <row r="298" spans="2:7" s="109" customFormat="1" ht="33" customHeight="1" x14ac:dyDescent="0.2">
      <c r="B298" s="55" t="s">
        <v>3630</v>
      </c>
      <c r="C298" s="55" t="s">
        <v>49</v>
      </c>
      <c r="D298" s="55" t="s">
        <v>50</v>
      </c>
    </row>
    <row r="299" spans="2:7" s="109" customFormat="1" ht="33" customHeight="1" x14ac:dyDescent="0.2">
      <c r="B299" s="69" t="s">
        <v>3629</v>
      </c>
      <c r="C299" s="69">
        <v>1037</v>
      </c>
      <c r="D299" s="108">
        <f>C299/$C$301</f>
        <v>0.90726159230096237</v>
      </c>
    </row>
    <row r="300" spans="2:7" s="109" customFormat="1" ht="33" customHeight="1" x14ac:dyDescent="0.2">
      <c r="B300" s="69" t="s">
        <v>82</v>
      </c>
      <c r="C300" s="69">
        <v>106</v>
      </c>
      <c r="D300" s="108">
        <f t="shared" ref="D300:D301" si="12">C300/$C$301</f>
        <v>9.2738407699037614E-2</v>
      </c>
    </row>
    <row r="301" spans="2:7" s="109" customFormat="1" ht="33" customHeight="1" x14ac:dyDescent="0.2">
      <c r="B301" s="70" t="s">
        <v>54</v>
      </c>
      <c r="C301" s="79">
        <f>SUM(C299:C300)</f>
        <v>1143</v>
      </c>
      <c r="D301" s="108">
        <f t="shared" si="12"/>
        <v>1</v>
      </c>
    </row>
    <row r="303" spans="2:7" x14ac:dyDescent="0.25">
      <c r="B303" s="256" t="s">
        <v>3731</v>
      </c>
      <c r="C303" s="256"/>
      <c r="D303" s="256"/>
      <c r="E303" s="256"/>
      <c r="F303" s="256"/>
      <c r="G303" s="256"/>
    </row>
    <row r="304" spans="2:7" x14ac:dyDescent="0.25">
      <c r="B304" s="256"/>
      <c r="C304" s="256"/>
      <c r="D304" s="256"/>
      <c r="E304" s="256"/>
      <c r="F304" s="256"/>
      <c r="G304" s="256"/>
    </row>
    <row r="306" spans="2:7" ht="18" x14ac:dyDescent="0.25">
      <c r="B306" s="264" t="s">
        <v>3739</v>
      </c>
      <c r="C306" s="265"/>
      <c r="D306" s="266"/>
    </row>
    <row r="307" spans="2:7" ht="18" x14ac:dyDescent="0.25">
      <c r="B307" s="100" t="s">
        <v>3732</v>
      </c>
      <c r="C307" s="100" t="s">
        <v>49</v>
      </c>
      <c r="D307" s="100" t="s">
        <v>50</v>
      </c>
    </row>
    <row r="308" spans="2:7" ht="54.95" customHeight="1" x14ac:dyDescent="0.25">
      <c r="B308" s="111" t="s">
        <v>3733</v>
      </c>
      <c r="C308" s="101">
        <v>314</v>
      </c>
      <c r="D308" s="102">
        <f>C308/$C$314</f>
        <v>0.27471566054243218</v>
      </c>
    </row>
    <row r="309" spans="2:7" ht="54.95" customHeight="1" x14ac:dyDescent="0.25">
      <c r="B309" s="111" t="s">
        <v>3734</v>
      </c>
      <c r="C309" s="101">
        <v>310</v>
      </c>
      <c r="D309" s="102">
        <f t="shared" ref="D309:D314" si="13">C309/$C$314</f>
        <v>0.27121609798775154</v>
      </c>
    </row>
    <row r="310" spans="2:7" ht="54.95" customHeight="1" x14ac:dyDescent="0.25">
      <c r="B310" s="111" t="s">
        <v>3735</v>
      </c>
      <c r="C310" s="101">
        <v>276</v>
      </c>
      <c r="D310" s="102">
        <f t="shared" si="13"/>
        <v>0.24146981627296588</v>
      </c>
    </row>
    <row r="311" spans="2:7" ht="54.95" customHeight="1" x14ac:dyDescent="0.25">
      <c r="B311" s="111" t="s">
        <v>3736</v>
      </c>
      <c r="C311" s="101">
        <v>131</v>
      </c>
      <c r="D311" s="102">
        <f t="shared" si="13"/>
        <v>0.11461067366579178</v>
      </c>
    </row>
    <row r="312" spans="2:7" ht="54.95" customHeight="1" x14ac:dyDescent="0.25">
      <c r="B312" s="111" t="s">
        <v>3737</v>
      </c>
      <c r="C312" s="101">
        <v>63</v>
      </c>
      <c r="D312" s="102">
        <f t="shared" si="13"/>
        <v>5.5118110236220472E-2</v>
      </c>
    </row>
    <row r="313" spans="2:7" ht="54.95" customHeight="1" x14ac:dyDescent="0.25">
      <c r="B313" s="111" t="s">
        <v>3738</v>
      </c>
      <c r="C313" s="101">
        <v>49</v>
      </c>
      <c r="D313" s="102">
        <f t="shared" si="13"/>
        <v>4.2869641294838147E-2</v>
      </c>
    </row>
    <row r="314" spans="2:7" ht="18" x14ac:dyDescent="0.25">
      <c r="B314" s="103" t="s">
        <v>54</v>
      </c>
      <c r="C314" s="104">
        <f>SUM(C308:C313)</f>
        <v>1143</v>
      </c>
      <c r="D314" s="102">
        <f t="shared" si="13"/>
        <v>1</v>
      </c>
    </row>
    <row r="317" spans="2:7" ht="13.5" customHeight="1" x14ac:dyDescent="0.25">
      <c r="B317" s="256" t="s">
        <v>3740</v>
      </c>
      <c r="C317" s="256"/>
      <c r="D317" s="256"/>
      <c r="E317" s="256"/>
      <c r="F317" s="256"/>
      <c r="G317" s="256"/>
    </row>
    <row r="318" spans="2:7" x14ac:dyDescent="0.25">
      <c r="B318" s="256"/>
      <c r="C318" s="256"/>
      <c r="D318" s="256"/>
      <c r="E318" s="256"/>
      <c r="F318" s="256"/>
      <c r="G318" s="256"/>
    </row>
    <row r="319" spans="2:7" x14ac:dyDescent="0.25">
      <c r="B319" s="256"/>
      <c r="C319" s="256"/>
      <c r="D319" s="256"/>
      <c r="E319" s="256"/>
      <c r="F319" s="256"/>
      <c r="G319" s="256"/>
    </row>
    <row r="321" spans="2:7" s="98" customFormat="1" ht="33" customHeight="1" x14ac:dyDescent="0.2">
      <c r="B321" s="264" t="s">
        <v>3741</v>
      </c>
      <c r="C321" s="265"/>
      <c r="D321" s="266"/>
      <c r="F321" s="99"/>
    </row>
    <row r="322" spans="2:7" s="98" customFormat="1" ht="33" customHeight="1" x14ac:dyDescent="0.2">
      <c r="B322" s="100" t="s">
        <v>3630</v>
      </c>
      <c r="C322" s="100" t="s">
        <v>49</v>
      </c>
      <c r="D322" s="100" t="s">
        <v>50</v>
      </c>
      <c r="F322" s="99"/>
    </row>
    <row r="323" spans="2:7" s="98" customFormat="1" ht="33" customHeight="1" x14ac:dyDescent="0.2">
      <c r="B323" s="101" t="s">
        <v>3629</v>
      </c>
      <c r="C323" s="101">
        <v>1111</v>
      </c>
      <c r="D323" s="102">
        <f>C323/$C$325</f>
        <v>0.97200349956255472</v>
      </c>
      <c r="F323" s="99"/>
    </row>
    <row r="324" spans="2:7" s="98" customFormat="1" ht="33" customHeight="1" x14ac:dyDescent="0.2">
      <c r="B324" s="101" t="s">
        <v>82</v>
      </c>
      <c r="C324" s="101">
        <v>32</v>
      </c>
      <c r="D324" s="102">
        <f t="shared" ref="D324:D325" si="14">C324/$C$325</f>
        <v>2.799650043744532E-2</v>
      </c>
      <c r="F324" s="99"/>
    </row>
    <row r="325" spans="2:7" s="98" customFormat="1" ht="33" customHeight="1" x14ac:dyDescent="0.2">
      <c r="B325" s="103" t="s">
        <v>54</v>
      </c>
      <c r="C325" s="104">
        <f>SUM(C323:C324)</f>
        <v>1143</v>
      </c>
      <c r="D325" s="102">
        <f t="shared" si="14"/>
        <v>1</v>
      </c>
      <c r="F325" s="99"/>
    </row>
    <row r="327" spans="2:7" x14ac:dyDescent="0.25">
      <c r="B327" s="256" t="s">
        <v>3742</v>
      </c>
      <c r="C327" s="256"/>
      <c r="D327" s="256"/>
      <c r="E327" s="256"/>
      <c r="F327" s="256"/>
      <c r="G327" s="256"/>
    </row>
    <row r="328" spans="2:7" x14ac:dyDescent="0.25">
      <c r="B328" s="256"/>
      <c r="C328" s="256"/>
      <c r="D328" s="256"/>
      <c r="E328" s="256"/>
      <c r="F328" s="256"/>
      <c r="G328" s="256"/>
    </row>
    <row r="329" spans="2:7" x14ac:dyDescent="0.25">
      <c r="B329" s="61"/>
      <c r="C329" s="61"/>
      <c r="D329" s="61"/>
      <c r="E329" s="61"/>
      <c r="F329" s="61"/>
      <c r="G329" s="61"/>
    </row>
    <row r="330" spans="2:7" s="113" customFormat="1" ht="33" customHeight="1" x14ac:dyDescent="0.25">
      <c r="B330" s="264" t="s">
        <v>3743</v>
      </c>
      <c r="C330" s="265"/>
      <c r="D330" s="266"/>
      <c r="E330" s="112"/>
      <c r="F330" s="112"/>
      <c r="G330" s="112"/>
    </row>
    <row r="331" spans="2:7" s="113" customFormat="1" ht="33" customHeight="1" x14ac:dyDescent="0.25">
      <c r="B331" s="114" t="s">
        <v>3635</v>
      </c>
      <c r="C331" s="114" t="s">
        <v>49</v>
      </c>
      <c r="D331" s="100" t="s">
        <v>50</v>
      </c>
      <c r="E331" s="112"/>
      <c r="F331" s="112"/>
      <c r="G331" s="112"/>
    </row>
    <row r="332" spans="2:7" s="113" customFormat="1" ht="33" customHeight="1" x14ac:dyDescent="0.25">
      <c r="B332" s="115">
        <v>1</v>
      </c>
      <c r="C332" s="115">
        <v>32</v>
      </c>
      <c r="D332" s="116">
        <f>C332/$C$337</f>
        <v>2.799650043744532E-2</v>
      </c>
      <c r="E332" s="112"/>
      <c r="F332" s="112"/>
      <c r="G332" s="112"/>
    </row>
    <row r="333" spans="2:7" s="113" customFormat="1" ht="33" customHeight="1" x14ac:dyDescent="0.25">
      <c r="B333" s="115">
        <v>2</v>
      </c>
      <c r="C333" s="115">
        <v>22</v>
      </c>
      <c r="D333" s="116">
        <f t="shared" ref="D333:D337" si="15">C333/$C$337</f>
        <v>1.9247594050743656E-2</v>
      </c>
      <c r="E333" s="112"/>
      <c r="F333" s="112"/>
      <c r="G333" s="112"/>
    </row>
    <row r="334" spans="2:7" s="113" customFormat="1" ht="33" customHeight="1" x14ac:dyDescent="0.25">
      <c r="B334" s="115">
        <v>3</v>
      </c>
      <c r="C334" s="115">
        <v>176</v>
      </c>
      <c r="D334" s="116">
        <f t="shared" si="15"/>
        <v>0.15398075240594924</v>
      </c>
      <c r="E334" s="112"/>
      <c r="F334" s="112"/>
      <c r="G334" s="112"/>
    </row>
    <row r="335" spans="2:7" s="113" customFormat="1" ht="33" customHeight="1" x14ac:dyDescent="0.25">
      <c r="B335" s="115">
        <v>4</v>
      </c>
      <c r="C335" s="115">
        <v>488</v>
      </c>
      <c r="D335" s="116">
        <f t="shared" si="15"/>
        <v>0.42694663167104113</v>
      </c>
      <c r="E335" s="112"/>
      <c r="F335" s="112"/>
      <c r="G335" s="112"/>
    </row>
    <row r="336" spans="2:7" s="113" customFormat="1" ht="33" customHeight="1" x14ac:dyDescent="0.25">
      <c r="B336" s="115">
        <v>5</v>
      </c>
      <c r="C336" s="115">
        <v>425</v>
      </c>
      <c r="D336" s="116">
        <f t="shared" si="15"/>
        <v>0.37182852143482065</v>
      </c>
      <c r="E336" s="112"/>
      <c r="F336" s="112"/>
      <c r="G336" s="112"/>
    </row>
    <row r="337" spans="2:10" s="113" customFormat="1" ht="33" customHeight="1" x14ac:dyDescent="0.25">
      <c r="B337" s="117" t="s">
        <v>54</v>
      </c>
      <c r="C337" s="118">
        <f>SUM(C332:C336)</f>
        <v>1143</v>
      </c>
      <c r="D337" s="116">
        <f t="shared" si="15"/>
        <v>1</v>
      </c>
      <c r="E337" s="112"/>
      <c r="F337" s="112"/>
      <c r="G337" s="112"/>
    </row>
    <row r="338" spans="2:10" x14ac:dyDescent="0.25">
      <c r="B338" s="61"/>
      <c r="C338" s="61"/>
      <c r="D338" s="61"/>
      <c r="E338" s="61"/>
      <c r="F338" s="61"/>
      <c r="G338" s="61"/>
    </row>
    <row r="339" spans="2:10" x14ac:dyDescent="0.25">
      <c r="B339" s="273" t="s">
        <v>3511</v>
      </c>
      <c r="C339" s="274"/>
      <c r="D339" s="275"/>
    </row>
    <row r="340" spans="2:10" x14ac:dyDescent="0.25">
      <c r="B340" s="251" t="s">
        <v>3830</v>
      </c>
      <c r="C340" s="251"/>
      <c r="D340" s="251"/>
      <c r="E340" s="251"/>
      <c r="F340" s="251"/>
      <c r="G340" s="251"/>
      <c r="H340" s="251"/>
      <c r="I340" s="251"/>
      <c r="J340" s="251"/>
    </row>
    <row r="341" spans="2:10" x14ac:dyDescent="0.25">
      <c r="B341" s="251"/>
      <c r="C341" s="251"/>
      <c r="D341" s="251"/>
      <c r="E341" s="251"/>
      <c r="F341" s="251"/>
      <c r="G341" s="251"/>
      <c r="H341" s="251"/>
      <c r="I341" s="251"/>
      <c r="J341" s="251"/>
    </row>
    <row r="342" spans="2:10" x14ac:dyDescent="0.25">
      <c r="B342" s="251"/>
      <c r="C342" s="251"/>
      <c r="D342" s="251"/>
      <c r="E342" s="251"/>
      <c r="F342" s="251"/>
      <c r="G342" s="251"/>
      <c r="H342" s="251"/>
      <c r="I342" s="251"/>
      <c r="J342" s="251"/>
    </row>
    <row r="343" spans="2:10" x14ac:dyDescent="0.25">
      <c r="B343" s="251"/>
      <c r="C343" s="251"/>
      <c r="D343" s="251"/>
      <c r="E343" s="251"/>
      <c r="F343" s="251"/>
      <c r="G343" s="251"/>
      <c r="H343" s="251"/>
      <c r="I343" s="251"/>
      <c r="J343" s="251"/>
    </row>
    <row r="344" spans="2:10" x14ac:dyDescent="0.25">
      <c r="B344" s="110"/>
      <c r="C344" s="110"/>
      <c r="D344" s="110"/>
      <c r="E344" s="110"/>
      <c r="F344" s="110"/>
      <c r="G344" s="110"/>
    </row>
    <row r="345" spans="2:10" x14ac:dyDescent="0.25">
      <c r="B345" s="256" t="s">
        <v>3744</v>
      </c>
      <c r="C345" s="256"/>
      <c r="D345" s="256"/>
      <c r="E345" s="256"/>
      <c r="F345" s="256"/>
      <c r="G345" s="256"/>
    </row>
    <row r="346" spans="2:10" x14ac:dyDescent="0.25">
      <c r="B346" s="256"/>
      <c r="C346" s="256"/>
      <c r="D346" s="256"/>
      <c r="E346" s="256"/>
      <c r="F346" s="256"/>
      <c r="G346" s="256"/>
    </row>
    <row r="347" spans="2:10" x14ac:dyDescent="0.25">
      <c r="B347" s="61"/>
      <c r="C347" s="61"/>
      <c r="D347" s="61"/>
      <c r="E347" s="61"/>
      <c r="F347" s="61"/>
      <c r="G347" s="61"/>
    </row>
    <row r="348" spans="2:10" s="98" customFormat="1" ht="33" customHeight="1" x14ac:dyDescent="0.2">
      <c r="B348" s="264" t="s">
        <v>3745</v>
      </c>
      <c r="C348" s="265"/>
      <c r="D348" s="266"/>
      <c r="F348" s="99"/>
    </row>
    <row r="349" spans="2:10" s="98" customFormat="1" ht="33" customHeight="1" x14ac:dyDescent="0.2">
      <c r="B349" s="100" t="s">
        <v>3630</v>
      </c>
      <c r="C349" s="100" t="s">
        <v>49</v>
      </c>
      <c r="D349" s="100" t="s">
        <v>50</v>
      </c>
      <c r="F349" s="99"/>
    </row>
    <row r="350" spans="2:10" s="98" customFormat="1" ht="33" customHeight="1" x14ac:dyDescent="0.2">
      <c r="B350" s="101" t="s">
        <v>3629</v>
      </c>
      <c r="C350" s="101">
        <v>824</v>
      </c>
      <c r="D350" s="102">
        <f>C350/$C$352</f>
        <v>0.98682634730538921</v>
      </c>
      <c r="F350" s="99"/>
    </row>
    <row r="351" spans="2:10" s="98" customFormat="1" ht="33" customHeight="1" x14ac:dyDescent="0.2">
      <c r="B351" s="101" t="s">
        <v>82</v>
      </c>
      <c r="C351" s="101">
        <v>11</v>
      </c>
      <c r="D351" s="102">
        <f t="shared" ref="D351:D352" si="16">C351/$C$352</f>
        <v>1.3173652694610778E-2</v>
      </c>
      <c r="F351" s="99"/>
    </row>
    <row r="352" spans="2:10" s="98" customFormat="1" ht="33" customHeight="1" x14ac:dyDescent="0.2">
      <c r="B352" s="103" t="s">
        <v>54</v>
      </c>
      <c r="C352" s="104">
        <f>SUM(C350:C351)</f>
        <v>835</v>
      </c>
      <c r="D352" s="102">
        <f t="shared" si="16"/>
        <v>1</v>
      </c>
      <c r="F352" s="99"/>
    </row>
    <row r="353" spans="2:10" ht="23.25" customHeight="1" x14ac:dyDescent="0.25"/>
    <row r="355" spans="2:10" x14ac:dyDescent="0.25">
      <c r="B355" s="256" t="s">
        <v>3746</v>
      </c>
      <c r="C355" s="256"/>
      <c r="D355" s="256"/>
      <c r="E355" s="256"/>
      <c r="F355" s="256"/>
      <c r="G355" s="256"/>
    </row>
    <row r="356" spans="2:10" x14ac:dyDescent="0.25">
      <c r="B356" s="256"/>
      <c r="C356" s="256"/>
      <c r="D356" s="256"/>
      <c r="E356" s="256"/>
      <c r="F356" s="256"/>
      <c r="G356" s="256"/>
    </row>
    <row r="358" spans="2:10" ht="33" customHeight="1" x14ac:dyDescent="0.25">
      <c r="B358" s="264" t="s">
        <v>3747</v>
      </c>
      <c r="C358" s="265"/>
      <c r="D358" s="266"/>
    </row>
    <row r="359" spans="2:10" ht="33" customHeight="1" x14ac:dyDescent="0.25">
      <c r="B359" s="100" t="s">
        <v>3630</v>
      </c>
      <c r="C359" s="100" t="s">
        <v>49</v>
      </c>
      <c r="D359" s="100" t="s">
        <v>50</v>
      </c>
    </row>
    <row r="360" spans="2:10" ht="33" customHeight="1" x14ac:dyDescent="0.25">
      <c r="B360" s="101" t="s">
        <v>3629</v>
      </c>
      <c r="C360" s="101">
        <v>1134</v>
      </c>
      <c r="D360" s="102">
        <f>C360/$C$362</f>
        <v>0.99212598425196852</v>
      </c>
    </row>
    <row r="361" spans="2:10" ht="33" customHeight="1" x14ac:dyDescent="0.25">
      <c r="B361" s="101" t="s">
        <v>82</v>
      </c>
      <c r="C361" s="101">
        <v>9</v>
      </c>
      <c r="D361" s="102">
        <f t="shared" ref="D361:D362" si="17">C361/$C$362</f>
        <v>7.874015748031496E-3</v>
      </c>
    </row>
    <row r="362" spans="2:10" ht="33" customHeight="1" x14ac:dyDescent="0.25">
      <c r="B362" s="103" t="s">
        <v>54</v>
      </c>
      <c r="C362" s="104">
        <f>SUM(C360:C361)</f>
        <v>1143</v>
      </c>
      <c r="D362" s="102">
        <f t="shared" si="17"/>
        <v>1</v>
      </c>
    </row>
    <row r="365" spans="2:10" x14ac:dyDescent="0.25">
      <c r="B365" s="250" t="s">
        <v>3511</v>
      </c>
      <c r="C365" s="250"/>
      <c r="D365" s="250"/>
    </row>
    <row r="366" spans="2:10" x14ac:dyDescent="0.25">
      <c r="B366" s="251" t="s">
        <v>3650</v>
      </c>
      <c r="C366" s="251"/>
      <c r="D366" s="251"/>
      <c r="E366" s="251"/>
      <c r="F366" s="251"/>
      <c r="G366" s="251"/>
      <c r="H366" s="251"/>
      <c r="I366" s="251"/>
      <c r="J366" s="251"/>
    </row>
    <row r="367" spans="2:10" x14ac:dyDescent="0.25">
      <c r="B367" s="251"/>
      <c r="C367" s="251"/>
      <c r="D367" s="251"/>
      <c r="E367" s="251"/>
      <c r="F367" s="251"/>
      <c r="G367" s="251"/>
      <c r="H367" s="251"/>
      <c r="I367" s="251"/>
      <c r="J367" s="251"/>
    </row>
    <row r="368" spans="2:10" x14ac:dyDescent="0.25">
      <c r="B368" s="251"/>
      <c r="C368" s="251"/>
      <c r="D368" s="251"/>
      <c r="E368" s="251"/>
      <c r="F368" s="251"/>
      <c r="G368" s="251"/>
      <c r="H368" s="251"/>
      <c r="I368" s="251"/>
      <c r="J368" s="251"/>
    </row>
    <row r="369" spans="2:10" x14ac:dyDescent="0.25">
      <c r="B369" s="251"/>
      <c r="C369" s="251"/>
      <c r="D369" s="251"/>
      <c r="E369" s="251"/>
      <c r="F369" s="251"/>
      <c r="G369" s="251"/>
      <c r="H369" s="251"/>
      <c r="I369" s="251"/>
      <c r="J369" s="251"/>
    </row>
    <row r="370" spans="2:10" x14ac:dyDescent="0.25">
      <c r="B370" s="251"/>
      <c r="C370" s="251"/>
      <c r="D370" s="251"/>
      <c r="E370" s="251"/>
      <c r="F370" s="251"/>
      <c r="G370" s="251"/>
      <c r="H370" s="251"/>
      <c r="I370" s="251"/>
      <c r="J370" s="251"/>
    </row>
    <row r="371" spans="2:10" x14ac:dyDescent="0.25">
      <c r="B371" s="251"/>
      <c r="C371" s="251"/>
      <c r="D371" s="251"/>
      <c r="E371" s="251"/>
      <c r="F371" s="251"/>
      <c r="G371" s="251"/>
      <c r="H371" s="251"/>
      <c r="I371" s="251"/>
      <c r="J371" s="251"/>
    </row>
    <row r="374" spans="2:10" ht="24.75" customHeight="1" x14ac:dyDescent="0.25">
      <c r="B374" s="263" t="s">
        <v>3750</v>
      </c>
      <c r="C374" s="263"/>
      <c r="D374" s="263"/>
      <c r="E374" s="263"/>
      <c r="F374" s="263"/>
      <c r="G374" s="263"/>
    </row>
    <row r="376" spans="2:10" ht="21.75" customHeight="1" x14ac:dyDescent="0.25">
      <c r="B376" s="252" t="s">
        <v>3748</v>
      </c>
      <c r="C376" s="253"/>
      <c r="D376" s="254"/>
      <c r="F376" s="14"/>
    </row>
    <row r="377" spans="2:10" ht="17.25" customHeight="1" x14ac:dyDescent="0.25">
      <c r="B377" s="55" t="s">
        <v>3680</v>
      </c>
      <c r="C377" s="55" t="s">
        <v>3652</v>
      </c>
      <c r="D377" s="55" t="s">
        <v>3653</v>
      </c>
      <c r="F377" s="14"/>
    </row>
    <row r="378" spans="2:10" ht="14.25" x14ac:dyDescent="0.3">
      <c r="B378" s="35">
        <v>1</v>
      </c>
      <c r="C378" s="49">
        <v>0.97599999999999998</v>
      </c>
      <c r="D378" s="36">
        <v>0.02</v>
      </c>
      <c r="F378" s="14"/>
    </row>
    <row r="379" spans="2:10" ht="14.25" x14ac:dyDescent="0.3">
      <c r="B379" s="35">
        <v>2</v>
      </c>
      <c r="C379" s="49">
        <v>0.93</v>
      </c>
      <c r="D379" s="36">
        <v>7.0000000000000007E-2</v>
      </c>
      <c r="F379" s="14"/>
    </row>
    <row r="380" spans="2:10" ht="14.25" x14ac:dyDescent="0.3">
      <c r="B380" s="35">
        <v>5</v>
      </c>
      <c r="C380" s="49">
        <v>0.97</v>
      </c>
      <c r="D380" s="36">
        <v>0.03</v>
      </c>
      <c r="F380" s="14"/>
    </row>
    <row r="381" spans="2:10" ht="14.25" x14ac:dyDescent="0.3">
      <c r="B381" s="35">
        <v>6</v>
      </c>
      <c r="C381" s="49">
        <v>0.93</v>
      </c>
      <c r="D381" s="36">
        <v>7.0000000000000007E-2</v>
      </c>
      <c r="F381" s="14"/>
    </row>
    <row r="382" spans="2:10" ht="14.25" x14ac:dyDescent="0.3">
      <c r="B382" s="35">
        <v>7</v>
      </c>
      <c r="C382" s="49">
        <v>0.96</v>
      </c>
      <c r="D382" s="36">
        <v>0.04</v>
      </c>
      <c r="F382" s="14"/>
    </row>
    <row r="383" spans="2:10" ht="14.25" x14ac:dyDescent="0.3">
      <c r="B383" s="35">
        <v>8</v>
      </c>
      <c r="C383" s="49">
        <v>0.96</v>
      </c>
      <c r="D383" s="36">
        <v>0.04</v>
      </c>
      <c r="F383" s="14"/>
    </row>
    <row r="384" spans="2:10" ht="14.25" x14ac:dyDescent="0.3">
      <c r="B384" s="35">
        <v>9</v>
      </c>
      <c r="C384" s="49">
        <v>0.73</v>
      </c>
      <c r="D384" s="36">
        <v>0.27</v>
      </c>
      <c r="F384" s="14"/>
    </row>
    <row r="385" spans="2:6" ht="14.25" x14ac:dyDescent="0.3">
      <c r="B385" s="35">
        <v>10</v>
      </c>
      <c r="C385" s="49">
        <v>0.84</v>
      </c>
      <c r="D385" s="36">
        <v>0.16</v>
      </c>
      <c r="F385" s="14"/>
    </row>
    <row r="386" spans="2:6" ht="14.25" x14ac:dyDescent="0.3">
      <c r="B386" s="35">
        <v>11</v>
      </c>
      <c r="C386" s="49">
        <v>0.9</v>
      </c>
      <c r="D386" s="36">
        <v>0.1</v>
      </c>
      <c r="F386" s="14"/>
    </row>
    <row r="387" spans="2:6" ht="14.25" x14ac:dyDescent="0.3">
      <c r="B387" s="35">
        <v>13</v>
      </c>
      <c r="C387" s="49">
        <v>0.97</v>
      </c>
      <c r="D387" s="36">
        <v>0.03</v>
      </c>
      <c r="F387" s="14"/>
    </row>
    <row r="388" spans="2:6" ht="14.25" x14ac:dyDescent="0.3">
      <c r="B388" s="35">
        <v>14</v>
      </c>
      <c r="C388" s="49">
        <v>0.8</v>
      </c>
      <c r="D388" s="36">
        <v>0.2</v>
      </c>
      <c r="F388" s="14"/>
    </row>
    <row r="389" spans="2:6" ht="14.25" x14ac:dyDescent="0.3">
      <c r="B389" s="35">
        <v>15</v>
      </c>
      <c r="C389" s="49">
        <v>0.91</v>
      </c>
      <c r="D389" s="36">
        <v>0.09</v>
      </c>
      <c r="F389" s="14"/>
    </row>
    <row r="390" spans="2:6" ht="29.25" x14ac:dyDescent="0.35">
      <c r="B390" s="119" t="s">
        <v>3654</v>
      </c>
      <c r="C390" s="120">
        <f>SUM(C378:C389)/12</f>
        <v>0.90633333333333344</v>
      </c>
      <c r="D390" s="121">
        <f>SUM(D378:D389)/12</f>
        <v>9.3333333333333338E-2</v>
      </c>
      <c r="F390" s="14"/>
    </row>
  </sheetData>
  <mergeCells count="55">
    <mergeCell ref="B277:D277"/>
    <mergeCell ref="B278:J281"/>
    <mergeCell ref="B339:D339"/>
    <mergeCell ref="B340:J343"/>
    <mergeCell ref="B24:D24"/>
    <mergeCell ref="B65:D65"/>
    <mergeCell ref="B74:G75"/>
    <mergeCell ref="B77:D77"/>
    <mergeCell ref="B119:G120"/>
    <mergeCell ref="B56:D56"/>
    <mergeCell ref="B33:D33"/>
    <mergeCell ref="B42:D42"/>
    <mergeCell ref="B43:J48"/>
    <mergeCell ref="B50:J50"/>
    <mergeCell ref="B122:D122"/>
    <mergeCell ref="B53:G54"/>
    <mergeCell ref="B2:J2"/>
    <mergeCell ref="B4:D4"/>
    <mergeCell ref="B6:D6"/>
    <mergeCell ref="B15:D15"/>
    <mergeCell ref="B17:D17"/>
    <mergeCell ref="B230:E230"/>
    <mergeCell ref="B255:G256"/>
    <mergeCell ref="B199:G200"/>
    <mergeCell ref="B217:G218"/>
    <mergeCell ref="B220:D220"/>
    <mergeCell ref="D253:E253"/>
    <mergeCell ref="B211:D211"/>
    <mergeCell ref="B212:J215"/>
    <mergeCell ref="B321:D321"/>
    <mergeCell ref="B62:G63"/>
    <mergeCell ref="B193:D193"/>
    <mergeCell ref="B258:D258"/>
    <mergeCell ref="B265:G266"/>
    <mergeCell ref="B268:D268"/>
    <mergeCell ref="B283:G284"/>
    <mergeCell ref="B294:G295"/>
    <mergeCell ref="B286:D286"/>
    <mergeCell ref="B297:D297"/>
    <mergeCell ref="B317:G319"/>
    <mergeCell ref="B303:G304"/>
    <mergeCell ref="B306:D306"/>
    <mergeCell ref="B227:G228"/>
    <mergeCell ref="B190:G191"/>
    <mergeCell ref="B202:D202"/>
    <mergeCell ref="B365:D365"/>
    <mergeCell ref="B366:J371"/>
    <mergeCell ref="B374:G374"/>
    <mergeCell ref="B376:D376"/>
    <mergeCell ref="B327:G328"/>
    <mergeCell ref="B348:D348"/>
    <mergeCell ref="B355:G356"/>
    <mergeCell ref="B358:D358"/>
    <mergeCell ref="B330:D330"/>
    <mergeCell ref="B345:G346"/>
  </mergeCells>
  <pageMargins left="0.7" right="0.7" top="0.75" bottom="0.75" header="0.3" footer="0.3"/>
  <pageSetup paperSize="9" scale="39" orientation="portrait" horizontalDpi="360" verticalDpi="360" r:id="rId1"/>
  <rowBreaks count="5" manualBreakCount="5">
    <brk id="52" max="11" man="1"/>
    <brk id="118" max="11" man="1"/>
    <brk id="188" max="11" man="1"/>
    <brk id="344" max="11" man="1"/>
    <brk id="37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5B20-0FBF-47A8-8E3F-F654608FFEB5}">
  <dimension ref="A2:Q1146"/>
  <sheetViews>
    <sheetView topLeftCell="C2" workbookViewId="0">
      <selection activeCell="F20" sqref="F20"/>
    </sheetView>
  </sheetViews>
  <sheetFormatPr baseColWidth="10" defaultRowHeight="12.75" x14ac:dyDescent="0.2"/>
  <cols>
    <col min="1" max="17" width="18.7109375" customWidth="1"/>
  </cols>
  <sheetData>
    <row r="2" spans="1:17" ht="91.5" customHeight="1" x14ac:dyDescent="0.2">
      <c r="A2" s="126" t="s">
        <v>55</v>
      </c>
      <c r="B2" s="127" t="s">
        <v>3687</v>
      </c>
      <c r="C2" s="127" t="s">
        <v>3763</v>
      </c>
      <c r="D2" s="127" t="s">
        <v>3690</v>
      </c>
      <c r="E2" s="127" t="s">
        <v>3691</v>
      </c>
      <c r="F2" s="127" t="s">
        <v>3693</v>
      </c>
      <c r="G2" s="127" t="s">
        <v>3719</v>
      </c>
      <c r="H2" s="127" t="s">
        <v>3721</v>
      </c>
      <c r="I2" s="127" t="s">
        <v>3724</v>
      </c>
      <c r="J2" s="127" t="s">
        <v>3725</v>
      </c>
      <c r="K2" s="127" t="s">
        <v>3727</v>
      </c>
      <c r="L2" s="127" t="s">
        <v>3729</v>
      </c>
      <c r="M2" s="127" t="s">
        <v>3731</v>
      </c>
      <c r="N2" s="127" t="s">
        <v>3740</v>
      </c>
      <c r="O2" s="127" t="s">
        <v>3742</v>
      </c>
      <c r="P2" s="127" t="s">
        <v>3744</v>
      </c>
      <c r="Q2" s="127" t="s">
        <v>3746</v>
      </c>
    </row>
    <row r="3" spans="1:17" ht="30.75" customHeight="1" x14ac:dyDescent="0.2">
      <c r="A3" s="128"/>
      <c r="B3" s="129" t="s">
        <v>3764</v>
      </c>
      <c r="C3" s="129" t="s">
        <v>3765</v>
      </c>
      <c r="D3" s="128"/>
      <c r="E3" s="128"/>
      <c r="F3" s="129" t="s">
        <v>3766</v>
      </c>
      <c r="G3" s="129" t="s">
        <v>3767</v>
      </c>
      <c r="H3" s="129" t="s">
        <v>3768</v>
      </c>
      <c r="I3" s="129" t="s">
        <v>3769</v>
      </c>
      <c r="J3" s="129" t="s">
        <v>3770</v>
      </c>
      <c r="K3" s="129" t="s">
        <v>3771</v>
      </c>
      <c r="L3" s="129" t="s">
        <v>3772</v>
      </c>
      <c r="M3" s="128"/>
      <c r="N3" s="129" t="s">
        <v>3773</v>
      </c>
      <c r="O3" s="129" t="s">
        <v>3774</v>
      </c>
      <c r="P3" s="129" t="s">
        <v>3775</v>
      </c>
      <c r="Q3" s="129" t="s">
        <v>3776</v>
      </c>
    </row>
    <row r="4" spans="1:17" x14ac:dyDescent="0.2">
      <c r="A4" s="130">
        <v>44893.717581249999</v>
      </c>
      <c r="B4" s="131" t="s">
        <v>3629</v>
      </c>
      <c r="C4" s="131">
        <v>4</v>
      </c>
      <c r="D4" s="132" t="s">
        <v>214</v>
      </c>
      <c r="E4" s="132" t="s">
        <v>3777</v>
      </c>
      <c r="F4" s="131" t="s">
        <v>3629</v>
      </c>
      <c r="G4" s="131">
        <v>5</v>
      </c>
      <c r="H4" s="131" t="s">
        <v>91</v>
      </c>
      <c r="I4" s="131" t="s">
        <v>3629</v>
      </c>
      <c r="J4" s="131">
        <v>3</v>
      </c>
      <c r="K4" s="131" t="s">
        <v>82</v>
      </c>
      <c r="L4" s="131" t="s">
        <v>93</v>
      </c>
      <c r="M4" s="132" t="s">
        <v>3734</v>
      </c>
      <c r="N4" s="131" t="s">
        <v>3629</v>
      </c>
      <c r="O4" s="131">
        <v>4</v>
      </c>
      <c r="P4" s="131" t="s">
        <v>91</v>
      </c>
      <c r="Q4" s="131" t="s">
        <v>91</v>
      </c>
    </row>
    <row r="5" spans="1:17" x14ac:dyDescent="0.2">
      <c r="A5" s="130">
        <v>44893.717976990738</v>
      </c>
      <c r="B5" s="131" t="s">
        <v>3629</v>
      </c>
      <c r="C5" s="131">
        <v>5</v>
      </c>
      <c r="D5" s="132" t="s">
        <v>259</v>
      </c>
      <c r="E5" s="132" t="s">
        <v>3778</v>
      </c>
      <c r="F5" s="131" t="s">
        <v>3629</v>
      </c>
      <c r="G5" s="131">
        <v>5</v>
      </c>
      <c r="H5" s="131" t="s">
        <v>91</v>
      </c>
      <c r="I5" s="131" t="s">
        <v>3629</v>
      </c>
      <c r="J5" s="131">
        <v>3</v>
      </c>
      <c r="K5" s="131" t="s">
        <v>3629</v>
      </c>
      <c r="L5" s="131" t="s">
        <v>93</v>
      </c>
      <c r="M5" s="132" t="s">
        <v>3734</v>
      </c>
      <c r="N5" s="131" t="s">
        <v>3629</v>
      </c>
      <c r="O5" s="131">
        <v>5</v>
      </c>
      <c r="P5" s="131" t="s">
        <v>91</v>
      </c>
      <c r="Q5" s="131" t="s">
        <v>91</v>
      </c>
    </row>
    <row r="6" spans="1:17" x14ac:dyDescent="0.2">
      <c r="A6" s="130">
        <v>44893.718100486112</v>
      </c>
      <c r="B6" s="131" t="s">
        <v>3629</v>
      </c>
      <c r="C6" s="131">
        <v>4</v>
      </c>
      <c r="D6" s="132" t="s">
        <v>2143</v>
      </c>
      <c r="E6" s="132" t="s">
        <v>3696</v>
      </c>
      <c r="F6" s="131" t="s">
        <v>82</v>
      </c>
      <c r="G6" s="131">
        <v>4</v>
      </c>
      <c r="H6" s="131" t="s">
        <v>91</v>
      </c>
      <c r="I6" s="131" t="s">
        <v>3629</v>
      </c>
      <c r="J6" s="131">
        <v>4</v>
      </c>
      <c r="K6" s="131" t="s">
        <v>82</v>
      </c>
      <c r="L6" s="131" t="s">
        <v>93</v>
      </c>
      <c r="M6" s="132" t="s">
        <v>3779</v>
      </c>
      <c r="N6" s="131" t="s">
        <v>3629</v>
      </c>
      <c r="O6" s="131">
        <v>3</v>
      </c>
      <c r="P6" s="131" t="s">
        <v>91</v>
      </c>
      <c r="Q6" s="131" t="s">
        <v>91</v>
      </c>
    </row>
    <row r="7" spans="1:17" x14ac:dyDescent="0.2">
      <c r="A7" s="130">
        <v>44893.718309826392</v>
      </c>
      <c r="B7" s="131" t="s">
        <v>3629</v>
      </c>
      <c r="C7" s="131">
        <v>5</v>
      </c>
      <c r="D7" s="132" t="s">
        <v>1603</v>
      </c>
      <c r="E7" s="132" t="s">
        <v>3705</v>
      </c>
      <c r="F7" s="131" t="s">
        <v>3629</v>
      </c>
      <c r="G7" s="131">
        <v>5</v>
      </c>
      <c r="H7" s="131" t="s">
        <v>91</v>
      </c>
      <c r="I7" s="131" t="s">
        <v>3629</v>
      </c>
      <c r="J7" s="131">
        <v>5</v>
      </c>
      <c r="K7" s="131" t="s">
        <v>3629</v>
      </c>
      <c r="L7" s="131" t="s">
        <v>93</v>
      </c>
      <c r="M7" s="132" t="s">
        <v>3734</v>
      </c>
      <c r="N7" s="131" t="s">
        <v>3629</v>
      </c>
      <c r="O7" s="131">
        <v>4</v>
      </c>
      <c r="P7" s="131" t="s">
        <v>91</v>
      </c>
      <c r="Q7" s="131" t="s">
        <v>91</v>
      </c>
    </row>
    <row r="8" spans="1:17" x14ac:dyDescent="0.2">
      <c r="A8" s="130">
        <v>44893.718363217587</v>
      </c>
      <c r="B8" s="131" t="s">
        <v>3629</v>
      </c>
      <c r="C8" s="131">
        <v>1</v>
      </c>
      <c r="D8" s="132" t="s">
        <v>3780</v>
      </c>
      <c r="E8" s="132" t="s">
        <v>3781</v>
      </c>
      <c r="F8" s="131" t="s">
        <v>3629</v>
      </c>
      <c r="G8" s="131">
        <v>5</v>
      </c>
      <c r="H8" s="131" t="s">
        <v>91</v>
      </c>
      <c r="I8" s="131" t="s">
        <v>3629</v>
      </c>
      <c r="J8" s="131">
        <v>5</v>
      </c>
      <c r="K8" s="131" t="s">
        <v>3629</v>
      </c>
      <c r="L8" s="131" t="s">
        <v>93</v>
      </c>
      <c r="M8" s="132" t="s">
        <v>3734</v>
      </c>
      <c r="N8" s="131" t="s">
        <v>3629</v>
      </c>
      <c r="O8" s="131">
        <v>5</v>
      </c>
      <c r="P8" s="131" t="s">
        <v>91</v>
      </c>
      <c r="Q8" s="131" t="s">
        <v>91</v>
      </c>
    </row>
    <row r="9" spans="1:17" x14ac:dyDescent="0.2">
      <c r="A9" s="130">
        <v>44893.718762025463</v>
      </c>
      <c r="B9" s="131" t="s">
        <v>3629</v>
      </c>
      <c r="C9" s="131">
        <v>5</v>
      </c>
      <c r="D9" s="132" t="s">
        <v>127</v>
      </c>
      <c r="E9" s="132" t="s">
        <v>3782</v>
      </c>
      <c r="F9" s="131" t="s">
        <v>3629</v>
      </c>
      <c r="G9" s="131">
        <v>5</v>
      </c>
      <c r="H9" s="131" t="s">
        <v>91</v>
      </c>
      <c r="I9" s="131" t="s">
        <v>3629</v>
      </c>
      <c r="J9" s="131">
        <v>5</v>
      </c>
      <c r="K9" s="131" t="s">
        <v>3629</v>
      </c>
      <c r="L9" s="131" t="s">
        <v>93</v>
      </c>
      <c r="M9" s="132" t="s">
        <v>3736</v>
      </c>
      <c r="N9" s="131" t="s">
        <v>3629</v>
      </c>
      <c r="O9" s="131">
        <v>5</v>
      </c>
      <c r="P9" s="131" t="s">
        <v>91</v>
      </c>
      <c r="Q9" s="131" t="s">
        <v>91</v>
      </c>
    </row>
    <row r="10" spans="1:17" x14ac:dyDescent="0.2">
      <c r="A10" s="130">
        <v>44893.71898957176</v>
      </c>
      <c r="B10" s="131" t="s">
        <v>3629</v>
      </c>
      <c r="C10" s="131">
        <v>5</v>
      </c>
      <c r="D10" s="132" t="s">
        <v>1146</v>
      </c>
      <c r="E10" s="132" t="s">
        <v>3783</v>
      </c>
      <c r="F10" s="131" t="s">
        <v>3629</v>
      </c>
      <c r="G10" s="131">
        <v>5</v>
      </c>
      <c r="H10" s="131" t="s">
        <v>91</v>
      </c>
      <c r="I10" s="131" t="s">
        <v>3629</v>
      </c>
      <c r="J10" s="131">
        <v>4</v>
      </c>
      <c r="K10" s="131" t="s">
        <v>3629</v>
      </c>
      <c r="L10" s="131" t="s">
        <v>93</v>
      </c>
      <c r="M10" s="132" t="s">
        <v>3734</v>
      </c>
      <c r="N10" s="131" t="s">
        <v>3629</v>
      </c>
      <c r="O10" s="131">
        <v>4</v>
      </c>
      <c r="P10" s="131" t="s">
        <v>91</v>
      </c>
      <c r="Q10" s="131" t="s">
        <v>92</v>
      </c>
    </row>
    <row r="11" spans="1:17" x14ac:dyDescent="0.2">
      <c r="A11" s="130">
        <v>44893.719040138894</v>
      </c>
      <c r="B11" s="131" t="s">
        <v>3629</v>
      </c>
      <c r="C11" s="131">
        <v>5</v>
      </c>
      <c r="D11" s="132" t="s">
        <v>2143</v>
      </c>
      <c r="E11" s="132" t="s">
        <v>3784</v>
      </c>
      <c r="F11" s="131" t="s">
        <v>3629</v>
      </c>
      <c r="G11" s="131">
        <v>5</v>
      </c>
      <c r="H11" s="131" t="s">
        <v>91</v>
      </c>
      <c r="I11" s="131" t="s">
        <v>3629</v>
      </c>
      <c r="J11" s="131">
        <v>5</v>
      </c>
      <c r="K11" s="131" t="s">
        <v>3629</v>
      </c>
      <c r="L11" s="131" t="s">
        <v>93</v>
      </c>
      <c r="M11" s="132" t="s">
        <v>3785</v>
      </c>
      <c r="N11" s="131" t="s">
        <v>3629</v>
      </c>
      <c r="O11" s="131">
        <v>4</v>
      </c>
      <c r="P11" s="131" t="s">
        <v>91</v>
      </c>
      <c r="Q11" s="131" t="s">
        <v>91</v>
      </c>
    </row>
    <row r="12" spans="1:17" x14ac:dyDescent="0.2">
      <c r="A12" s="130">
        <v>44893.71905803241</v>
      </c>
      <c r="B12" s="131" t="s">
        <v>3629</v>
      </c>
      <c r="C12" s="131">
        <v>3</v>
      </c>
      <c r="D12" s="132" t="s">
        <v>3780</v>
      </c>
      <c r="E12" s="132" t="s">
        <v>3781</v>
      </c>
      <c r="F12" s="131" t="s">
        <v>3629</v>
      </c>
      <c r="G12" s="131">
        <v>4</v>
      </c>
      <c r="H12" s="131" t="s">
        <v>91</v>
      </c>
      <c r="I12" s="131" t="s">
        <v>3629</v>
      </c>
      <c r="J12" s="131">
        <v>4</v>
      </c>
      <c r="K12" s="131" t="s">
        <v>3629</v>
      </c>
      <c r="L12" s="131" t="s">
        <v>93</v>
      </c>
      <c r="M12" s="132" t="s">
        <v>3785</v>
      </c>
      <c r="N12" s="131" t="s">
        <v>3629</v>
      </c>
      <c r="O12" s="131">
        <v>4</v>
      </c>
      <c r="P12" s="131" t="s">
        <v>91</v>
      </c>
      <c r="Q12" s="131" t="s">
        <v>91</v>
      </c>
    </row>
    <row r="13" spans="1:17" x14ac:dyDescent="0.2">
      <c r="A13" s="130">
        <v>44893.71909269676</v>
      </c>
      <c r="B13" s="131" t="s">
        <v>3629</v>
      </c>
      <c r="C13" s="131">
        <v>5</v>
      </c>
      <c r="D13" s="132" t="s">
        <v>2143</v>
      </c>
      <c r="E13" s="132" t="s">
        <v>3784</v>
      </c>
      <c r="F13" s="131" t="s">
        <v>3629</v>
      </c>
      <c r="G13" s="131">
        <v>5</v>
      </c>
      <c r="H13" s="131" t="s">
        <v>91</v>
      </c>
      <c r="I13" s="131" t="s">
        <v>3629</v>
      </c>
      <c r="J13" s="131">
        <v>5</v>
      </c>
      <c r="K13" s="131" t="s">
        <v>3629</v>
      </c>
      <c r="L13" s="131" t="s">
        <v>93</v>
      </c>
      <c r="M13" s="132" t="s">
        <v>3785</v>
      </c>
      <c r="N13" s="131" t="s">
        <v>3629</v>
      </c>
      <c r="O13" s="131">
        <v>5</v>
      </c>
      <c r="P13" s="131" t="s">
        <v>91</v>
      </c>
      <c r="Q13" s="131" t="s">
        <v>91</v>
      </c>
    </row>
    <row r="14" spans="1:17" x14ac:dyDescent="0.2">
      <c r="A14" s="130">
        <v>44893.719098113426</v>
      </c>
      <c r="B14" s="131" t="s">
        <v>3629</v>
      </c>
      <c r="C14" s="131">
        <v>5</v>
      </c>
      <c r="D14" s="132" t="s">
        <v>127</v>
      </c>
      <c r="E14" s="132" t="s">
        <v>3699</v>
      </c>
      <c r="F14" s="131" t="s">
        <v>3629</v>
      </c>
      <c r="G14" s="131">
        <v>5</v>
      </c>
      <c r="H14" s="131" t="s">
        <v>91</v>
      </c>
      <c r="I14" s="131" t="s">
        <v>3629</v>
      </c>
      <c r="J14" s="131">
        <v>5</v>
      </c>
      <c r="K14" s="131" t="s">
        <v>3629</v>
      </c>
      <c r="L14" s="131" t="s">
        <v>93</v>
      </c>
      <c r="M14" s="132" t="s">
        <v>3785</v>
      </c>
      <c r="N14" s="131" t="s">
        <v>3629</v>
      </c>
      <c r="O14" s="131">
        <v>5</v>
      </c>
      <c r="P14" s="131" t="s">
        <v>91</v>
      </c>
      <c r="Q14" s="131" t="s">
        <v>91</v>
      </c>
    </row>
    <row r="15" spans="1:17" x14ac:dyDescent="0.2">
      <c r="A15" s="130">
        <v>44893.71920712963</v>
      </c>
      <c r="B15" s="131" t="s">
        <v>82</v>
      </c>
      <c r="C15" s="131">
        <v>3</v>
      </c>
      <c r="D15" s="132" t="s">
        <v>3786</v>
      </c>
      <c r="E15" s="132" t="s">
        <v>3787</v>
      </c>
      <c r="F15" s="131" t="s">
        <v>3629</v>
      </c>
      <c r="G15" s="131">
        <v>5</v>
      </c>
      <c r="H15" s="131" t="s">
        <v>91</v>
      </c>
      <c r="I15" s="131" t="s">
        <v>3629</v>
      </c>
      <c r="J15" s="131">
        <v>1</v>
      </c>
      <c r="K15" s="131" t="s">
        <v>82</v>
      </c>
      <c r="L15" s="131" t="s">
        <v>93</v>
      </c>
      <c r="M15" s="132" t="s">
        <v>3785</v>
      </c>
      <c r="N15" s="131" t="s">
        <v>3629</v>
      </c>
      <c r="O15" s="131">
        <v>1</v>
      </c>
      <c r="P15" s="131" t="s">
        <v>91</v>
      </c>
      <c r="Q15" s="131" t="s">
        <v>91</v>
      </c>
    </row>
    <row r="16" spans="1:17" x14ac:dyDescent="0.2">
      <c r="A16" s="130">
        <v>44893.719282928243</v>
      </c>
      <c r="B16" s="131" t="s">
        <v>3629</v>
      </c>
      <c r="C16" s="131">
        <v>5</v>
      </c>
      <c r="D16" s="132" t="s">
        <v>2143</v>
      </c>
      <c r="E16" s="132" t="s">
        <v>3784</v>
      </c>
      <c r="F16" s="131" t="s">
        <v>3629</v>
      </c>
      <c r="G16" s="131">
        <v>5</v>
      </c>
      <c r="H16" s="131" t="s">
        <v>91</v>
      </c>
      <c r="I16" s="131" t="s">
        <v>3629</v>
      </c>
      <c r="J16" s="131">
        <v>5</v>
      </c>
      <c r="K16" s="131" t="s">
        <v>3629</v>
      </c>
      <c r="L16" s="131" t="s">
        <v>93</v>
      </c>
      <c r="M16" s="132" t="s">
        <v>3736</v>
      </c>
      <c r="N16" s="131" t="s">
        <v>3629</v>
      </c>
      <c r="O16" s="131">
        <v>5</v>
      </c>
      <c r="P16" s="131" t="s">
        <v>91</v>
      </c>
      <c r="Q16" s="131" t="s">
        <v>91</v>
      </c>
    </row>
    <row r="17" spans="1:17" x14ac:dyDescent="0.2">
      <c r="A17" s="130">
        <v>44893.719331307875</v>
      </c>
      <c r="B17" s="131" t="s">
        <v>3629</v>
      </c>
      <c r="C17" s="131">
        <v>5</v>
      </c>
      <c r="D17" s="132" t="s">
        <v>1603</v>
      </c>
      <c r="E17" s="132" t="s">
        <v>3705</v>
      </c>
      <c r="F17" s="131" t="s">
        <v>3629</v>
      </c>
      <c r="G17" s="131">
        <v>5</v>
      </c>
      <c r="H17" s="131" t="s">
        <v>91</v>
      </c>
      <c r="I17" s="131" t="s">
        <v>3629</v>
      </c>
      <c r="J17" s="131">
        <v>5</v>
      </c>
      <c r="K17" s="131" t="s">
        <v>3629</v>
      </c>
      <c r="L17" s="131" t="s">
        <v>93</v>
      </c>
      <c r="M17" s="132" t="s">
        <v>3734</v>
      </c>
      <c r="N17" s="131" t="s">
        <v>3629</v>
      </c>
      <c r="O17" s="131">
        <v>5</v>
      </c>
      <c r="P17" s="131" t="s">
        <v>91</v>
      </c>
      <c r="Q17" s="131" t="s">
        <v>91</v>
      </c>
    </row>
    <row r="18" spans="1:17" x14ac:dyDescent="0.2">
      <c r="A18" s="130">
        <v>44893.719343831021</v>
      </c>
      <c r="B18" s="131" t="s">
        <v>3629</v>
      </c>
      <c r="C18" s="131">
        <v>4</v>
      </c>
      <c r="D18" s="132" t="s">
        <v>2226</v>
      </c>
      <c r="E18" s="132" t="s">
        <v>3788</v>
      </c>
      <c r="F18" s="131" t="s">
        <v>3629</v>
      </c>
      <c r="G18" s="131">
        <v>4</v>
      </c>
      <c r="H18" s="131" t="s">
        <v>91</v>
      </c>
      <c r="I18" s="131" t="s">
        <v>3629</v>
      </c>
      <c r="J18" s="131">
        <v>3</v>
      </c>
      <c r="K18" s="131" t="s">
        <v>3629</v>
      </c>
      <c r="L18" s="131" t="s">
        <v>93</v>
      </c>
      <c r="M18" s="132" t="s">
        <v>3785</v>
      </c>
      <c r="N18" s="131" t="s">
        <v>3629</v>
      </c>
      <c r="O18" s="131">
        <v>4</v>
      </c>
      <c r="P18" s="131" t="s">
        <v>92</v>
      </c>
      <c r="Q18" s="131" t="s">
        <v>91</v>
      </c>
    </row>
    <row r="19" spans="1:17" x14ac:dyDescent="0.2">
      <c r="A19" s="130">
        <v>44893.719512581018</v>
      </c>
      <c r="B19" s="131" t="s">
        <v>3629</v>
      </c>
      <c r="C19" s="131">
        <v>5</v>
      </c>
      <c r="D19" s="132" t="s">
        <v>3780</v>
      </c>
      <c r="E19" s="132" t="s">
        <v>3781</v>
      </c>
      <c r="F19" s="131" t="s">
        <v>3629</v>
      </c>
      <c r="G19" s="131">
        <v>5</v>
      </c>
      <c r="H19" s="131" t="s">
        <v>91</v>
      </c>
      <c r="I19" s="131" t="s">
        <v>3629</v>
      </c>
      <c r="J19" s="131">
        <v>5</v>
      </c>
      <c r="K19" s="131" t="s">
        <v>3629</v>
      </c>
      <c r="L19" s="131" t="s">
        <v>93</v>
      </c>
      <c r="M19" s="132" t="s">
        <v>3736</v>
      </c>
      <c r="N19" s="131" t="s">
        <v>3629</v>
      </c>
      <c r="O19" s="131">
        <v>4</v>
      </c>
      <c r="P19" s="131" t="s">
        <v>92</v>
      </c>
      <c r="Q19" s="131" t="s">
        <v>91</v>
      </c>
    </row>
    <row r="20" spans="1:17" x14ac:dyDescent="0.2">
      <c r="A20" s="130">
        <v>44893.719818993057</v>
      </c>
      <c r="B20" s="131" t="s">
        <v>3629</v>
      </c>
      <c r="C20" s="131">
        <v>3</v>
      </c>
      <c r="D20" s="132" t="s">
        <v>127</v>
      </c>
      <c r="E20" s="132" t="s">
        <v>3703</v>
      </c>
      <c r="F20" s="131" t="s">
        <v>3629</v>
      </c>
      <c r="G20" s="131">
        <v>5</v>
      </c>
      <c r="H20" s="131" t="s">
        <v>91</v>
      </c>
      <c r="I20" s="131" t="s">
        <v>3629</v>
      </c>
      <c r="J20" s="131">
        <v>4</v>
      </c>
      <c r="K20" s="131" t="s">
        <v>3629</v>
      </c>
      <c r="L20" s="131" t="s">
        <v>93</v>
      </c>
      <c r="M20" s="132" t="s">
        <v>3779</v>
      </c>
      <c r="N20" s="131" t="s">
        <v>3629</v>
      </c>
      <c r="O20" s="131">
        <v>4</v>
      </c>
      <c r="P20" s="131" t="s">
        <v>91</v>
      </c>
      <c r="Q20" s="131" t="s">
        <v>91</v>
      </c>
    </row>
    <row r="21" spans="1:17" x14ac:dyDescent="0.2">
      <c r="A21" s="130">
        <v>44893.719961828705</v>
      </c>
      <c r="B21" s="131" t="s">
        <v>3629</v>
      </c>
      <c r="C21" s="131">
        <v>5</v>
      </c>
      <c r="D21" s="132" t="s">
        <v>572</v>
      </c>
      <c r="E21" s="132" t="s">
        <v>3789</v>
      </c>
      <c r="F21" s="131" t="s">
        <v>3629</v>
      </c>
      <c r="G21" s="131">
        <v>5</v>
      </c>
      <c r="H21" s="131" t="s">
        <v>91</v>
      </c>
      <c r="I21" s="131" t="s">
        <v>3629</v>
      </c>
      <c r="J21" s="131">
        <v>4</v>
      </c>
      <c r="K21" s="131" t="s">
        <v>3629</v>
      </c>
      <c r="L21" s="131" t="s">
        <v>93</v>
      </c>
      <c r="M21" s="132" t="s">
        <v>3734</v>
      </c>
      <c r="N21" s="131" t="s">
        <v>3629</v>
      </c>
      <c r="O21" s="131">
        <v>5</v>
      </c>
      <c r="P21" s="131" t="s">
        <v>91</v>
      </c>
      <c r="Q21" s="131" t="s">
        <v>91</v>
      </c>
    </row>
    <row r="22" spans="1:17" x14ac:dyDescent="0.2">
      <c r="A22" s="130">
        <v>44893.720170509259</v>
      </c>
      <c r="B22" s="131" t="s">
        <v>3629</v>
      </c>
      <c r="C22" s="131">
        <v>5</v>
      </c>
      <c r="D22" s="132" t="s">
        <v>3780</v>
      </c>
      <c r="E22" s="132" t="s">
        <v>3781</v>
      </c>
      <c r="F22" s="131" t="s">
        <v>3629</v>
      </c>
      <c r="G22" s="131">
        <v>5</v>
      </c>
      <c r="H22" s="131" t="s">
        <v>91</v>
      </c>
      <c r="I22" s="131" t="s">
        <v>3629</v>
      </c>
      <c r="J22" s="131">
        <v>5</v>
      </c>
      <c r="K22" s="131" t="s">
        <v>3629</v>
      </c>
      <c r="L22" s="131" t="s">
        <v>93</v>
      </c>
      <c r="M22" s="132" t="s">
        <v>3785</v>
      </c>
      <c r="N22" s="131" t="s">
        <v>3629</v>
      </c>
      <c r="O22" s="131">
        <v>5</v>
      </c>
      <c r="P22" s="131" t="s">
        <v>91</v>
      </c>
      <c r="Q22" s="131" t="s">
        <v>91</v>
      </c>
    </row>
    <row r="23" spans="1:17" x14ac:dyDescent="0.2">
      <c r="A23" s="130">
        <v>44893.720292511571</v>
      </c>
      <c r="B23" s="131" t="s">
        <v>3629</v>
      </c>
      <c r="C23" s="131">
        <v>5</v>
      </c>
      <c r="D23" s="132" t="s">
        <v>1146</v>
      </c>
      <c r="E23" s="132" t="s">
        <v>3783</v>
      </c>
      <c r="F23" s="131" t="s">
        <v>3629</v>
      </c>
      <c r="G23" s="131">
        <v>5</v>
      </c>
      <c r="H23" s="131" t="s">
        <v>91</v>
      </c>
      <c r="I23" s="131" t="s">
        <v>3629</v>
      </c>
      <c r="J23" s="131">
        <v>5</v>
      </c>
      <c r="K23" s="131" t="s">
        <v>3629</v>
      </c>
      <c r="L23" s="131" t="s">
        <v>93</v>
      </c>
      <c r="M23" s="132" t="s">
        <v>3734</v>
      </c>
      <c r="N23" s="131" t="s">
        <v>3629</v>
      </c>
      <c r="O23" s="131">
        <v>5</v>
      </c>
      <c r="P23" s="131" t="s">
        <v>91</v>
      </c>
      <c r="Q23" s="131" t="s">
        <v>91</v>
      </c>
    </row>
    <row r="24" spans="1:17" x14ac:dyDescent="0.2">
      <c r="A24" s="130">
        <v>44893.72041603009</v>
      </c>
      <c r="B24" s="131" t="s">
        <v>3629</v>
      </c>
      <c r="C24" s="131">
        <v>5</v>
      </c>
      <c r="D24" s="132" t="s">
        <v>2143</v>
      </c>
      <c r="E24" s="132" t="s">
        <v>3705</v>
      </c>
      <c r="F24" s="131" t="s">
        <v>3629</v>
      </c>
      <c r="G24" s="131">
        <v>5</v>
      </c>
      <c r="H24" s="131" t="s">
        <v>91</v>
      </c>
      <c r="I24" s="131" t="s">
        <v>3629</v>
      </c>
      <c r="J24" s="131">
        <v>4</v>
      </c>
      <c r="K24" s="131" t="s">
        <v>3629</v>
      </c>
      <c r="L24" s="131" t="s">
        <v>93</v>
      </c>
      <c r="M24" s="132" t="s">
        <v>3785</v>
      </c>
      <c r="N24" s="131" t="s">
        <v>3629</v>
      </c>
      <c r="O24" s="131">
        <v>4</v>
      </c>
      <c r="P24" s="131" t="s">
        <v>91</v>
      </c>
      <c r="Q24" s="131" t="s">
        <v>91</v>
      </c>
    </row>
    <row r="25" spans="1:17" x14ac:dyDescent="0.2">
      <c r="A25" s="130">
        <v>44893.72045064815</v>
      </c>
      <c r="B25" s="131" t="s">
        <v>3629</v>
      </c>
      <c r="C25" s="131">
        <v>4</v>
      </c>
      <c r="D25" s="132" t="s">
        <v>127</v>
      </c>
      <c r="E25" s="132" t="s">
        <v>3782</v>
      </c>
      <c r="F25" s="131" t="s">
        <v>3629</v>
      </c>
      <c r="G25" s="131">
        <v>5</v>
      </c>
      <c r="H25" s="131" t="s">
        <v>91</v>
      </c>
      <c r="I25" s="131" t="s">
        <v>3629</v>
      </c>
      <c r="J25" s="131">
        <v>4</v>
      </c>
      <c r="K25" s="131" t="s">
        <v>3629</v>
      </c>
      <c r="L25" s="131" t="s">
        <v>93</v>
      </c>
      <c r="M25" s="132" t="s">
        <v>3779</v>
      </c>
      <c r="N25" s="131" t="s">
        <v>3629</v>
      </c>
      <c r="O25" s="131">
        <v>4</v>
      </c>
      <c r="P25" s="131" t="s">
        <v>92</v>
      </c>
      <c r="Q25" s="131" t="s">
        <v>91</v>
      </c>
    </row>
    <row r="26" spans="1:17" x14ac:dyDescent="0.2">
      <c r="A26" s="130">
        <v>44893.720503518518</v>
      </c>
      <c r="B26" s="131" t="s">
        <v>3629</v>
      </c>
      <c r="C26" s="131">
        <v>5</v>
      </c>
      <c r="D26" s="132" t="s">
        <v>1603</v>
      </c>
      <c r="E26" s="132" t="s">
        <v>3705</v>
      </c>
      <c r="F26" s="131" t="s">
        <v>3629</v>
      </c>
      <c r="G26" s="131">
        <v>5</v>
      </c>
      <c r="H26" s="131" t="s">
        <v>91</v>
      </c>
      <c r="I26" s="131" t="s">
        <v>3629</v>
      </c>
      <c r="J26" s="131">
        <v>5</v>
      </c>
      <c r="K26" s="131" t="s">
        <v>3629</v>
      </c>
      <c r="L26" s="131" t="s">
        <v>93</v>
      </c>
      <c r="M26" s="132" t="s">
        <v>3734</v>
      </c>
      <c r="N26" s="131" t="s">
        <v>3629</v>
      </c>
      <c r="O26" s="131">
        <v>5</v>
      </c>
      <c r="P26" s="131" t="s">
        <v>91</v>
      </c>
      <c r="Q26" s="131" t="s">
        <v>91</v>
      </c>
    </row>
    <row r="27" spans="1:17" x14ac:dyDescent="0.2">
      <c r="A27" s="130">
        <v>44893.720552152779</v>
      </c>
      <c r="B27" s="131" t="s">
        <v>82</v>
      </c>
      <c r="C27" s="131">
        <v>3</v>
      </c>
      <c r="D27" s="132" t="s">
        <v>153</v>
      </c>
      <c r="E27" s="132" t="s">
        <v>3790</v>
      </c>
      <c r="F27" s="131" t="s">
        <v>3629</v>
      </c>
      <c r="G27" s="131">
        <v>5</v>
      </c>
      <c r="H27" s="131" t="s">
        <v>91</v>
      </c>
      <c r="I27" s="131" t="s">
        <v>3629</v>
      </c>
      <c r="J27" s="131">
        <v>5</v>
      </c>
      <c r="K27" s="131" t="s">
        <v>3629</v>
      </c>
      <c r="L27" s="131" t="s">
        <v>93</v>
      </c>
      <c r="M27" s="132" t="s">
        <v>3779</v>
      </c>
      <c r="N27" s="131" t="s">
        <v>3629</v>
      </c>
      <c r="O27" s="131">
        <v>3</v>
      </c>
      <c r="P27" s="131" t="s">
        <v>91</v>
      </c>
      <c r="Q27" s="131" t="s">
        <v>91</v>
      </c>
    </row>
    <row r="28" spans="1:17" x14ac:dyDescent="0.2">
      <c r="A28" s="130">
        <v>44893.720634537036</v>
      </c>
      <c r="B28" s="131" t="s">
        <v>3629</v>
      </c>
      <c r="C28" s="131">
        <v>5</v>
      </c>
      <c r="D28" s="132" t="s">
        <v>1146</v>
      </c>
      <c r="E28" s="132" t="s">
        <v>3783</v>
      </c>
      <c r="F28" s="131" t="s">
        <v>82</v>
      </c>
      <c r="G28" s="131">
        <v>3</v>
      </c>
      <c r="H28" s="131" t="s">
        <v>92</v>
      </c>
      <c r="I28" s="131" t="s">
        <v>3629</v>
      </c>
      <c r="J28" s="131">
        <v>3</v>
      </c>
      <c r="K28" s="131" t="s">
        <v>3629</v>
      </c>
      <c r="L28" s="131" t="s">
        <v>93</v>
      </c>
      <c r="M28" s="132" t="s">
        <v>3734</v>
      </c>
      <c r="N28" s="131" t="s">
        <v>3629</v>
      </c>
      <c r="O28" s="131">
        <v>4</v>
      </c>
      <c r="P28" s="131" t="s">
        <v>91</v>
      </c>
      <c r="Q28" s="131" t="s">
        <v>91</v>
      </c>
    </row>
    <row r="29" spans="1:17" x14ac:dyDescent="0.2">
      <c r="A29" s="130">
        <v>44893.720687106485</v>
      </c>
      <c r="B29" s="131" t="s">
        <v>3629</v>
      </c>
      <c r="C29" s="131">
        <v>3</v>
      </c>
      <c r="D29" s="132" t="s">
        <v>153</v>
      </c>
      <c r="E29" s="132" t="s">
        <v>3790</v>
      </c>
      <c r="F29" s="131" t="s">
        <v>3629</v>
      </c>
      <c r="G29" s="131">
        <v>5</v>
      </c>
      <c r="H29" s="131" t="s">
        <v>91</v>
      </c>
      <c r="I29" s="131" t="s">
        <v>3629</v>
      </c>
      <c r="J29" s="131">
        <v>5</v>
      </c>
      <c r="K29" s="131" t="s">
        <v>3629</v>
      </c>
      <c r="L29" s="131" t="s">
        <v>93</v>
      </c>
      <c r="M29" s="132" t="s">
        <v>3737</v>
      </c>
      <c r="N29" s="131" t="s">
        <v>3629</v>
      </c>
      <c r="O29" s="131">
        <v>3</v>
      </c>
      <c r="P29" s="131" t="s">
        <v>91</v>
      </c>
      <c r="Q29" s="131" t="s">
        <v>91</v>
      </c>
    </row>
    <row r="30" spans="1:17" x14ac:dyDescent="0.2">
      <c r="A30" s="130">
        <v>44893.720693645839</v>
      </c>
      <c r="B30" s="131" t="s">
        <v>3629</v>
      </c>
      <c r="C30" s="131">
        <v>5</v>
      </c>
      <c r="D30" s="132" t="s">
        <v>127</v>
      </c>
      <c r="E30" s="132" t="s">
        <v>3703</v>
      </c>
      <c r="F30" s="131" t="s">
        <v>3629</v>
      </c>
      <c r="G30" s="131">
        <v>5</v>
      </c>
      <c r="H30" s="131" t="s">
        <v>91</v>
      </c>
      <c r="I30" s="131" t="s">
        <v>3629</v>
      </c>
      <c r="J30" s="131">
        <v>4</v>
      </c>
      <c r="K30" s="131" t="s">
        <v>82</v>
      </c>
      <c r="L30" s="131" t="s">
        <v>93</v>
      </c>
      <c r="M30" s="132" t="s">
        <v>3734</v>
      </c>
      <c r="N30" s="131" t="s">
        <v>3629</v>
      </c>
      <c r="O30" s="131">
        <v>3</v>
      </c>
      <c r="P30" s="131" t="s">
        <v>91</v>
      </c>
      <c r="Q30" s="131" t="s">
        <v>91</v>
      </c>
    </row>
    <row r="31" spans="1:17" x14ac:dyDescent="0.2">
      <c r="A31" s="130">
        <v>44893.72089611111</v>
      </c>
      <c r="B31" s="131" t="s">
        <v>3629</v>
      </c>
      <c r="C31" s="131">
        <v>5</v>
      </c>
      <c r="D31" s="132" t="s">
        <v>214</v>
      </c>
      <c r="E31" s="132" t="s">
        <v>3777</v>
      </c>
      <c r="F31" s="131" t="s">
        <v>3629</v>
      </c>
      <c r="G31" s="131">
        <v>5</v>
      </c>
      <c r="H31" s="131" t="s">
        <v>91</v>
      </c>
      <c r="I31" s="131" t="s">
        <v>3629</v>
      </c>
      <c r="J31" s="131">
        <v>4</v>
      </c>
      <c r="K31" s="131" t="s">
        <v>3629</v>
      </c>
      <c r="L31" s="131" t="s">
        <v>93</v>
      </c>
      <c r="M31" s="132" t="s">
        <v>3785</v>
      </c>
      <c r="N31" s="131" t="s">
        <v>3629</v>
      </c>
      <c r="O31" s="131">
        <v>5</v>
      </c>
      <c r="P31" s="131" t="s">
        <v>92</v>
      </c>
      <c r="Q31" s="131" t="s">
        <v>91</v>
      </c>
    </row>
    <row r="32" spans="1:17" x14ac:dyDescent="0.2">
      <c r="A32" s="130">
        <v>44893.720900451386</v>
      </c>
      <c r="B32" s="131" t="s">
        <v>3629</v>
      </c>
      <c r="C32" s="131">
        <v>5</v>
      </c>
      <c r="D32" s="132" t="s">
        <v>108</v>
      </c>
      <c r="E32" s="132" t="s">
        <v>3791</v>
      </c>
      <c r="F32" s="131" t="s">
        <v>3629</v>
      </c>
      <c r="G32" s="131">
        <v>5</v>
      </c>
      <c r="H32" s="131" t="s">
        <v>91</v>
      </c>
      <c r="I32" s="131" t="s">
        <v>3629</v>
      </c>
      <c r="J32" s="131">
        <v>5</v>
      </c>
      <c r="K32" s="131" t="s">
        <v>82</v>
      </c>
      <c r="L32" s="131" t="s">
        <v>93</v>
      </c>
      <c r="M32" s="132" t="s">
        <v>3736</v>
      </c>
      <c r="N32" s="131" t="s">
        <v>3629</v>
      </c>
      <c r="O32" s="131">
        <v>4</v>
      </c>
      <c r="P32" s="131" t="s">
        <v>91</v>
      </c>
      <c r="Q32" s="131" t="s">
        <v>91</v>
      </c>
    </row>
    <row r="33" spans="1:17" x14ac:dyDescent="0.2">
      <c r="A33" s="130">
        <v>44893.720965891203</v>
      </c>
      <c r="B33" s="131" t="s">
        <v>3629</v>
      </c>
      <c r="C33" s="131">
        <v>5</v>
      </c>
      <c r="D33" s="132" t="s">
        <v>2143</v>
      </c>
      <c r="E33" s="132" t="s">
        <v>3705</v>
      </c>
      <c r="F33" s="131" t="s">
        <v>3629</v>
      </c>
      <c r="G33" s="131">
        <v>5</v>
      </c>
      <c r="H33" s="131" t="s">
        <v>91</v>
      </c>
      <c r="I33" s="131" t="s">
        <v>3629</v>
      </c>
      <c r="J33" s="131">
        <v>4</v>
      </c>
      <c r="K33" s="131" t="s">
        <v>3629</v>
      </c>
      <c r="L33" s="131" t="s">
        <v>93</v>
      </c>
      <c r="M33" s="132" t="s">
        <v>3734</v>
      </c>
      <c r="N33" s="131" t="s">
        <v>3629</v>
      </c>
      <c r="O33" s="131">
        <v>5</v>
      </c>
      <c r="P33" s="131" t="s">
        <v>91</v>
      </c>
      <c r="Q33" s="131" t="s">
        <v>91</v>
      </c>
    </row>
    <row r="34" spans="1:17" x14ac:dyDescent="0.2">
      <c r="A34" s="130">
        <v>44893.720975393517</v>
      </c>
      <c r="B34" s="131" t="s">
        <v>3629</v>
      </c>
      <c r="C34" s="131">
        <v>5</v>
      </c>
      <c r="D34" s="132" t="s">
        <v>234</v>
      </c>
      <c r="E34" s="132" t="s">
        <v>3792</v>
      </c>
      <c r="F34" s="131" t="s">
        <v>3629</v>
      </c>
      <c r="G34" s="131">
        <v>5</v>
      </c>
      <c r="H34" s="131" t="s">
        <v>91</v>
      </c>
      <c r="I34" s="131" t="s">
        <v>3629</v>
      </c>
      <c r="J34" s="131">
        <v>4</v>
      </c>
      <c r="K34" s="131" t="s">
        <v>3629</v>
      </c>
      <c r="L34" s="131" t="s">
        <v>93</v>
      </c>
      <c r="M34" s="132" t="s">
        <v>3779</v>
      </c>
      <c r="N34" s="131" t="s">
        <v>3629</v>
      </c>
      <c r="O34" s="131">
        <v>4</v>
      </c>
      <c r="P34" s="131" t="s">
        <v>91</v>
      </c>
      <c r="Q34" s="131" t="s">
        <v>91</v>
      </c>
    </row>
    <row r="35" spans="1:17" x14ac:dyDescent="0.2">
      <c r="A35" s="130">
        <v>44893.721120208334</v>
      </c>
      <c r="B35" s="131" t="s">
        <v>3629</v>
      </c>
      <c r="C35" s="131">
        <v>4</v>
      </c>
      <c r="D35" s="132" t="s">
        <v>2143</v>
      </c>
      <c r="E35" s="132" t="s">
        <v>3696</v>
      </c>
      <c r="F35" s="131" t="s">
        <v>3629</v>
      </c>
      <c r="G35" s="131">
        <v>4</v>
      </c>
      <c r="H35" s="131" t="s">
        <v>91</v>
      </c>
      <c r="I35" s="131" t="s">
        <v>3629</v>
      </c>
      <c r="J35" s="131">
        <v>5</v>
      </c>
      <c r="K35" s="131" t="s">
        <v>3629</v>
      </c>
      <c r="L35" s="131" t="s">
        <v>92</v>
      </c>
      <c r="M35" s="132" t="s">
        <v>3734</v>
      </c>
      <c r="N35" s="131" t="s">
        <v>3629</v>
      </c>
      <c r="O35" s="131">
        <v>4</v>
      </c>
      <c r="P35" s="131" t="s">
        <v>91</v>
      </c>
      <c r="Q35" s="131" t="s">
        <v>91</v>
      </c>
    </row>
    <row r="36" spans="1:17" x14ac:dyDescent="0.2">
      <c r="A36" s="130">
        <v>44893.721128553239</v>
      </c>
      <c r="B36" s="131" t="s">
        <v>3629</v>
      </c>
      <c r="C36" s="131">
        <v>5</v>
      </c>
      <c r="D36" s="132" t="s">
        <v>108</v>
      </c>
      <c r="E36" s="132" t="s">
        <v>3791</v>
      </c>
      <c r="F36" s="131" t="s">
        <v>3629</v>
      </c>
      <c r="G36" s="131">
        <v>5</v>
      </c>
      <c r="H36" s="131" t="s">
        <v>91</v>
      </c>
      <c r="I36" s="131" t="s">
        <v>3629</v>
      </c>
      <c r="J36" s="131">
        <v>4</v>
      </c>
      <c r="K36" s="131" t="s">
        <v>3629</v>
      </c>
      <c r="L36" s="131" t="s">
        <v>93</v>
      </c>
      <c r="M36" s="132" t="s">
        <v>3736</v>
      </c>
      <c r="N36" s="131" t="s">
        <v>3629</v>
      </c>
      <c r="O36" s="131">
        <v>4</v>
      </c>
      <c r="P36" s="131" t="s">
        <v>91</v>
      </c>
      <c r="Q36" s="131" t="s">
        <v>91</v>
      </c>
    </row>
    <row r="37" spans="1:17" x14ac:dyDescent="0.2">
      <c r="A37" s="130">
        <v>44893.7211521875</v>
      </c>
      <c r="B37" s="131" t="s">
        <v>3629</v>
      </c>
      <c r="C37" s="131">
        <v>4</v>
      </c>
      <c r="D37" s="132" t="s">
        <v>612</v>
      </c>
      <c r="E37" s="132" t="s">
        <v>3788</v>
      </c>
      <c r="F37" s="131" t="s">
        <v>3629</v>
      </c>
      <c r="G37" s="131">
        <v>5</v>
      </c>
      <c r="H37" s="131" t="s">
        <v>91</v>
      </c>
      <c r="I37" s="131" t="s">
        <v>3629</v>
      </c>
      <c r="J37" s="131">
        <v>4</v>
      </c>
      <c r="K37" s="131" t="s">
        <v>3629</v>
      </c>
      <c r="L37" s="131" t="s">
        <v>93</v>
      </c>
      <c r="M37" s="132" t="s">
        <v>3785</v>
      </c>
      <c r="N37" s="131" t="s">
        <v>3629</v>
      </c>
      <c r="O37" s="131">
        <v>1</v>
      </c>
      <c r="P37" s="131" t="s">
        <v>91</v>
      </c>
      <c r="Q37" s="131" t="s">
        <v>91</v>
      </c>
    </row>
    <row r="38" spans="1:17" x14ac:dyDescent="0.2">
      <c r="A38" s="130">
        <v>44893.721210439813</v>
      </c>
      <c r="B38" s="131" t="s">
        <v>3629</v>
      </c>
      <c r="C38" s="131">
        <v>4</v>
      </c>
      <c r="D38" s="132" t="s">
        <v>3780</v>
      </c>
      <c r="E38" s="132" t="s">
        <v>3793</v>
      </c>
      <c r="F38" s="131" t="s">
        <v>3629</v>
      </c>
      <c r="G38" s="131">
        <v>5</v>
      </c>
      <c r="H38" s="131" t="s">
        <v>91</v>
      </c>
      <c r="I38" s="131" t="s">
        <v>3629</v>
      </c>
      <c r="J38" s="131">
        <v>4</v>
      </c>
      <c r="K38" s="131" t="s">
        <v>3629</v>
      </c>
      <c r="L38" s="131" t="s">
        <v>93</v>
      </c>
      <c r="M38" s="132" t="s">
        <v>3779</v>
      </c>
      <c r="N38" s="131" t="s">
        <v>3629</v>
      </c>
      <c r="O38" s="131">
        <v>4</v>
      </c>
      <c r="P38" s="131" t="s">
        <v>91</v>
      </c>
      <c r="Q38" s="131" t="s">
        <v>91</v>
      </c>
    </row>
    <row r="39" spans="1:17" x14ac:dyDescent="0.2">
      <c r="A39" s="130">
        <v>44893.721216180551</v>
      </c>
      <c r="B39" s="131" t="s">
        <v>3629</v>
      </c>
      <c r="C39" s="131">
        <v>5</v>
      </c>
      <c r="D39" s="132" t="s">
        <v>108</v>
      </c>
      <c r="E39" s="132" t="s">
        <v>3794</v>
      </c>
      <c r="F39" s="131" t="s">
        <v>3629</v>
      </c>
      <c r="G39" s="131">
        <v>5</v>
      </c>
      <c r="H39" s="131" t="s">
        <v>91</v>
      </c>
      <c r="I39" s="131" t="s">
        <v>3629</v>
      </c>
      <c r="J39" s="131">
        <v>5</v>
      </c>
      <c r="K39" s="131" t="s">
        <v>3629</v>
      </c>
      <c r="L39" s="131" t="s">
        <v>93</v>
      </c>
      <c r="M39" s="132" t="s">
        <v>3734</v>
      </c>
      <c r="N39" s="131" t="s">
        <v>3629</v>
      </c>
      <c r="O39" s="131">
        <v>4</v>
      </c>
      <c r="P39" s="131" t="s">
        <v>91</v>
      </c>
      <c r="Q39" s="131" t="s">
        <v>91</v>
      </c>
    </row>
    <row r="40" spans="1:17" x14ac:dyDescent="0.2">
      <c r="A40" s="130">
        <v>44893.721218888888</v>
      </c>
      <c r="B40" s="131" t="s">
        <v>3629</v>
      </c>
      <c r="C40" s="131">
        <v>4</v>
      </c>
      <c r="D40" s="132" t="s">
        <v>259</v>
      </c>
      <c r="E40" s="132" t="s">
        <v>3778</v>
      </c>
      <c r="F40" s="131" t="s">
        <v>3629</v>
      </c>
      <c r="G40" s="131">
        <v>5</v>
      </c>
      <c r="H40" s="131" t="s">
        <v>91</v>
      </c>
      <c r="I40" s="131" t="s">
        <v>3629</v>
      </c>
      <c r="J40" s="131">
        <v>4</v>
      </c>
      <c r="K40" s="131" t="s">
        <v>82</v>
      </c>
      <c r="L40" s="131" t="s">
        <v>93</v>
      </c>
      <c r="M40" s="132" t="s">
        <v>3737</v>
      </c>
      <c r="N40" s="131" t="s">
        <v>3629</v>
      </c>
      <c r="O40" s="131">
        <v>4</v>
      </c>
      <c r="P40" s="131" t="s">
        <v>91</v>
      </c>
      <c r="Q40" s="131" t="s">
        <v>91</v>
      </c>
    </row>
    <row r="41" spans="1:17" x14ac:dyDescent="0.2">
      <c r="A41" s="130">
        <v>44893.721481296292</v>
      </c>
      <c r="B41" s="131" t="s">
        <v>3629</v>
      </c>
      <c r="C41" s="131">
        <v>5</v>
      </c>
      <c r="D41" s="132" t="s">
        <v>267</v>
      </c>
      <c r="E41" s="132" t="s">
        <v>3795</v>
      </c>
      <c r="F41" s="131" t="s">
        <v>3629</v>
      </c>
      <c r="G41" s="131">
        <v>5</v>
      </c>
      <c r="H41" s="131" t="s">
        <v>91</v>
      </c>
      <c r="I41" s="131" t="s">
        <v>3629</v>
      </c>
      <c r="J41" s="131">
        <v>5</v>
      </c>
      <c r="K41" s="131" t="s">
        <v>3629</v>
      </c>
      <c r="L41" s="131" t="s">
        <v>93</v>
      </c>
      <c r="M41" s="132" t="s">
        <v>3734</v>
      </c>
      <c r="N41" s="131" t="s">
        <v>3629</v>
      </c>
      <c r="O41" s="131">
        <v>5</v>
      </c>
      <c r="P41" s="131" t="s">
        <v>91</v>
      </c>
      <c r="Q41" s="131" t="s">
        <v>91</v>
      </c>
    </row>
    <row r="42" spans="1:17" x14ac:dyDescent="0.2">
      <c r="A42" s="130">
        <v>44893.721523819448</v>
      </c>
      <c r="B42" s="131" t="s">
        <v>3629</v>
      </c>
      <c r="C42" s="131">
        <v>5</v>
      </c>
      <c r="D42" s="132" t="s">
        <v>153</v>
      </c>
      <c r="E42" s="132" t="s">
        <v>3796</v>
      </c>
      <c r="F42" s="131" t="s">
        <v>3629</v>
      </c>
      <c r="G42" s="131">
        <v>5</v>
      </c>
      <c r="H42" s="131" t="s">
        <v>91</v>
      </c>
      <c r="I42" s="131" t="s">
        <v>3629</v>
      </c>
      <c r="J42" s="131">
        <v>4</v>
      </c>
      <c r="K42" s="131" t="s">
        <v>3629</v>
      </c>
      <c r="L42" s="131" t="s">
        <v>93</v>
      </c>
      <c r="M42" s="132" t="s">
        <v>3785</v>
      </c>
      <c r="N42" s="131" t="s">
        <v>3629</v>
      </c>
      <c r="O42" s="131">
        <v>5</v>
      </c>
      <c r="P42" s="131" t="s">
        <v>91</v>
      </c>
      <c r="Q42" s="131" t="s">
        <v>91</v>
      </c>
    </row>
    <row r="43" spans="1:17" x14ac:dyDescent="0.2">
      <c r="A43" s="130">
        <v>44893.721652719905</v>
      </c>
      <c r="B43" s="131" t="s">
        <v>3629</v>
      </c>
      <c r="C43" s="131">
        <v>4</v>
      </c>
      <c r="D43" s="132" t="s">
        <v>153</v>
      </c>
      <c r="E43" s="132" t="s">
        <v>3790</v>
      </c>
      <c r="F43" s="131" t="s">
        <v>3629</v>
      </c>
      <c r="G43" s="131">
        <v>4</v>
      </c>
      <c r="H43" s="131" t="s">
        <v>91</v>
      </c>
      <c r="I43" s="131" t="s">
        <v>3629</v>
      </c>
      <c r="J43" s="131">
        <v>3</v>
      </c>
      <c r="K43" s="131" t="s">
        <v>82</v>
      </c>
      <c r="L43" s="131" t="s">
        <v>92</v>
      </c>
      <c r="M43" s="132" t="s">
        <v>3779</v>
      </c>
      <c r="N43" s="131" t="s">
        <v>3629</v>
      </c>
      <c r="O43" s="131">
        <v>3</v>
      </c>
      <c r="P43" s="131" t="s">
        <v>91</v>
      </c>
      <c r="Q43" s="131" t="s">
        <v>91</v>
      </c>
    </row>
    <row r="44" spans="1:17" x14ac:dyDescent="0.2">
      <c r="A44" s="130">
        <v>44893.721655682872</v>
      </c>
      <c r="B44" s="131" t="s">
        <v>3629</v>
      </c>
      <c r="C44" s="131">
        <v>5</v>
      </c>
      <c r="D44" s="132" t="s">
        <v>3780</v>
      </c>
      <c r="E44" s="132" t="s">
        <v>3793</v>
      </c>
      <c r="F44" s="131" t="s">
        <v>3629</v>
      </c>
      <c r="G44" s="131">
        <v>5</v>
      </c>
      <c r="H44" s="131" t="s">
        <v>91</v>
      </c>
      <c r="I44" s="131" t="s">
        <v>3629</v>
      </c>
      <c r="J44" s="131">
        <v>4</v>
      </c>
      <c r="K44" s="131" t="s">
        <v>3629</v>
      </c>
      <c r="L44" s="131" t="s">
        <v>93</v>
      </c>
      <c r="M44" s="132" t="s">
        <v>3779</v>
      </c>
      <c r="N44" s="131" t="s">
        <v>3629</v>
      </c>
      <c r="O44" s="131">
        <v>4</v>
      </c>
      <c r="P44" s="131" t="s">
        <v>92</v>
      </c>
      <c r="Q44" s="131" t="s">
        <v>91</v>
      </c>
    </row>
    <row r="45" spans="1:17" x14ac:dyDescent="0.2">
      <c r="A45" s="130">
        <v>44893.721743391201</v>
      </c>
      <c r="B45" s="131" t="s">
        <v>3629</v>
      </c>
      <c r="C45" s="131">
        <v>4</v>
      </c>
      <c r="D45" s="132" t="s">
        <v>127</v>
      </c>
      <c r="E45" s="132" t="s">
        <v>3699</v>
      </c>
      <c r="F45" s="131" t="s">
        <v>3629</v>
      </c>
      <c r="G45" s="131">
        <v>5</v>
      </c>
      <c r="H45" s="131" t="s">
        <v>91</v>
      </c>
      <c r="I45" s="131" t="s">
        <v>3629</v>
      </c>
      <c r="J45" s="131">
        <v>3</v>
      </c>
      <c r="K45" s="131" t="s">
        <v>3629</v>
      </c>
      <c r="L45" s="131" t="s">
        <v>93</v>
      </c>
      <c r="M45" s="132" t="s">
        <v>3797</v>
      </c>
      <c r="N45" s="131" t="s">
        <v>3629</v>
      </c>
      <c r="O45" s="131">
        <v>5</v>
      </c>
      <c r="P45" s="131" t="s">
        <v>91</v>
      </c>
      <c r="Q45" s="131" t="s">
        <v>91</v>
      </c>
    </row>
    <row r="46" spans="1:17" x14ac:dyDescent="0.2">
      <c r="A46" s="130">
        <v>44893.72178537037</v>
      </c>
      <c r="B46" s="131" t="s">
        <v>3629</v>
      </c>
      <c r="C46" s="131">
        <v>4</v>
      </c>
      <c r="D46" s="132" t="s">
        <v>612</v>
      </c>
      <c r="E46" s="132" t="s">
        <v>3788</v>
      </c>
      <c r="F46" s="131" t="s">
        <v>3629</v>
      </c>
      <c r="G46" s="131">
        <v>5</v>
      </c>
      <c r="H46" s="131" t="s">
        <v>91</v>
      </c>
      <c r="I46" s="131" t="s">
        <v>3629</v>
      </c>
      <c r="J46" s="131">
        <v>4</v>
      </c>
      <c r="K46" s="131" t="s">
        <v>3629</v>
      </c>
      <c r="L46" s="131" t="s">
        <v>93</v>
      </c>
      <c r="M46" s="132" t="s">
        <v>3736</v>
      </c>
      <c r="N46" s="131" t="s">
        <v>3629</v>
      </c>
      <c r="O46" s="131">
        <v>4</v>
      </c>
      <c r="P46" s="131" t="s">
        <v>91</v>
      </c>
      <c r="Q46" s="131" t="s">
        <v>91</v>
      </c>
    </row>
    <row r="47" spans="1:17" x14ac:dyDescent="0.2">
      <c r="A47" s="130">
        <v>44893.721797152779</v>
      </c>
      <c r="B47" s="131" t="s">
        <v>3629</v>
      </c>
      <c r="C47" s="131">
        <v>5</v>
      </c>
      <c r="D47" s="132" t="s">
        <v>1603</v>
      </c>
      <c r="E47" s="132" t="s">
        <v>3705</v>
      </c>
      <c r="F47" s="131" t="s">
        <v>3629</v>
      </c>
      <c r="G47" s="131">
        <v>5</v>
      </c>
      <c r="H47" s="131" t="s">
        <v>91</v>
      </c>
      <c r="I47" s="131" t="s">
        <v>3629</v>
      </c>
      <c r="J47" s="131">
        <v>4</v>
      </c>
      <c r="K47" s="131" t="s">
        <v>3629</v>
      </c>
      <c r="L47" s="131" t="s">
        <v>93</v>
      </c>
      <c r="M47" s="132" t="s">
        <v>3785</v>
      </c>
      <c r="N47" s="131" t="s">
        <v>3629</v>
      </c>
      <c r="O47" s="131">
        <v>4</v>
      </c>
      <c r="P47" s="131" t="s">
        <v>91</v>
      </c>
      <c r="Q47" s="131" t="s">
        <v>91</v>
      </c>
    </row>
    <row r="48" spans="1:17" x14ac:dyDescent="0.2">
      <c r="A48" s="130">
        <v>44893.721858657409</v>
      </c>
      <c r="B48" s="131" t="s">
        <v>3629</v>
      </c>
      <c r="C48" s="131">
        <v>4</v>
      </c>
      <c r="D48" s="132" t="s">
        <v>572</v>
      </c>
      <c r="E48" s="132" t="s">
        <v>3789</v>
      </c>
      <c r="F48" s="131" t="s">
        <v>3629</v>
      </c>
      <c r="G48" s="131">
        <v>5</v>
      </c>
      <c r="H48" s="131" t="s">
        <v>91</v>
      </c>
      <c r="I48" s="131" t="s">
        <v>3629</v>
      </c>
      <c r="J48" s="131">
        <v>3</v>
      </c>
      <c r="K48" s="131" t="s">
        <v>3629</v>
      </c>
      <c r="L48" s="131" t="s">
        <v>93</v>
      </c>
      <c r="M48" s="132" t="s">
        <v>3785</v>
      </c>
      <c r="N48" s="131" t="s">
        <v>3629</v>
      </c>
      <c r="O48" s="131">
        <v>3</v>
      </c>
      <c r="P48" s="131" t="s">
        <v>91</v>
      </c>
      <c r="Q48" s="131" t="s">
        <v>91</v>
      </c>
    </row>
    <row r="49" spans="1:17" x14ac:dyDescent="0.2">
      <c r="A49" s="130">
        <v>44893.721929872685</v>
      </c>
      <c r="B49" s="131" t="s">
        <v>3629</v>
      </c>
      <c r="C49" s="131">
        <v>4</v>
      </c>
      <c r="D49" s="132" t="s">
        <v>3780</v>
      </c>
      <c r="E49" s="132" t="s">
        <v>3781</v>
      </c>
      <c r="F49" s="131" t="s">
        <v>3629</v>
      </c>
      <c r="G49" s="131">
        <v>5</v>
      </c>
      <c r="H49" s="131" t="s">
        <v>91</v>
      </c>
      <c r="I49" s="131" t="s">
        <v>82</v>
      </c>
      <c r="J49" s="131">
        <v>5</v>
      </c>
      <c r="K49" s="131" t="s">
        <v>3629</v>
      </c>
      <c r="L49" s="131" t="s">
        <v>93</v>
      </c>
      <c r="M49" s="132" t="s">
        <v>3785</v>
      </c>
      <c r="N49" s="131" t="s">
        <v>82</v>
      </c>
      <c r="O49" s="131">
        <v>5</v>
      </c>
      <c r="P49" s="131" t="s">
        <v>91</v>
      </c>
      <c r="Q49" s="131" t="s">
        <v>91</v>
      </c>
    </row>
    <row r="50" spans="1:17" x14ac:dyDescent="0.2">
      <c r="A50" s="130">
        <v>44893.72193378472</v>
      </c>
      <c r="B50" s="131" t="s">
        <v>3629</v>
      </c>
      <c r="C50" s="131">
        <v>5</v>
      </c>
      <c r="D50" s="132" t="s">
        <v>3780</v>
      </c>
      <c r="E50" s="132" t="s">
        <v>3704</v>
      </c>
      <c r="F50" s="131" t="s">
        <v>3629</v>
      </c>
      <c r="G50" s="131">
        <v>3</v>
      </c>
      <c r="H50" s="131" t="s">
        <v>91</v>
      </c>
      <c r="I50" s="131" t="s">
        <v>3629</v>
      </c>
      <c r="J50" s="131">
        <v>4</v>
      </c>
      <c r="K50" s="131" t="s">
        <v>3629</v>
      </c>
      <c r="L50" s="131" t="s">
        <v>93</v>
      </c>
      <c r="M50" s="132" t="s">
        <v>3737</v>
      </c>
      <c r="N50" s="131" t="s">
        <v>3629</v>
      </c>
      <c r="O50" s="131">
        <v>4</v>
      </c>
      <c r="P50" s="131" t="s">
        <v>91</v>
      </c>
      <c r="Q50" s="131" t="s">
        <v>91</v>
      </c>
    </row>
    <row r="51" spans="1:17" x14ac:dyDescent="0.2">
      <c r="A51" s="130">
        <v>44893.721935324073</v>
      </c>
      <c r="B51" s="131" t="s">
        <v>3629</v>
      </c>
      <c r="C51" s="131">
        <v>5</v>
      </c>
      <c r="D51" s="132" t="s">
        <v>1603</v>
      </c>
      <c r="E51" s="132" t="s">
        <v>3705</v>
      </c>
      <c r="F51" s="131" t="s">
        <v>3629</v>
      </c>
      <c r="G51" s="131">
        <v>5</v>
      </c>
      <c r="H51" s="131" t="s">
        <v>91</v>
      </c>
      <c r="I51" s="131" t="s">
        <v>3629</v>
      </c>
      <c r="J51" s="131">
        <v>5</v>
      </c>
      <c r="K51" s="131" t="s">
        <v>3629</v>
      </c>
      <c r="L51" s="131" t="s">
        <v>92</v>
      </c>
      <c r="M51" s="132" t="s">
        <v>3734</v>
      </c>
      <c r="N51" s="131" t="s">
        <v>3629</v>
      </c>
      <c r="O51" s="131">
        <v>5</v>
      </c>
      <c r="P51" s="131" t="s">
        <v>91</v>
      </c>
      <c r="Q51" s="131" t="s">
        <v>91</v>
      </c>
    </row>
    <row r="52" spans="1:17" x14ac:dyDescent="0.2">
      <c r="A52" s="130">
        <v>44893.721955219909</v>
      </c>
      <c r="B52" s="131" t="s">
        <v>3629</v>
      </c>
      <c r="C52" s="131">
        <v>4</v>
      </c>
      <c r="D52" s="132" t="s">
        <v>1603</v>
      </c>
      <c r="E52" s="132" t="s">
        <v>3705</v>
      </c>
      <c r="F52" s="131" t="s">
        <v>3629</v>
      </c>
      <c r="G52" s="131">
        <v>5</v>
      </c>
      <c r="H52" s="131" t="s">
        <v>91</v>
      </c>
      <c r="I52" s="131" t="s">
        <v>3629</v>
      </c>
      <c r="J52" s="131">
        <v>4</v>
      </c>
      <c r="K52" s="131" t="s">
        <v>3629</v>
      </c>
      <c r="L52" s="131" t="s">
        <v>93</v>
      </c>
      <c r="M52" s="132" t="s">
        <v>3736</v>
      </c>
      <c r="N52" s="131" t="s">
        <v>3629</v>
      </c>
      <c r="O52" s="131">
        <v>4</v>
      </c>
      <c r="P52" s="131" t="s">
        <v>91</v>
      </c>
      <c r="Q52" s="131" t="s">
        <v>91</v>
      </c>
    </row>
    <row r="53" spans="1:17" x14ac:dyDescent="0.2">
      <c r="A53" s="130">
        <v>44893.721987627316</v>
      </c>
      <c r="B53" s="131" t="s">
        <v>3629</v>
      </c>
      <c r="C53" s="131">
        <v>4</v>
      </c>
      <c r="D53" s="132" t="s">
        <v>127</v>
      </c>
      <c r="E53" s="132" t="s">
        <v>3706</v>
      </c>
      <c r="F53" s="131" t="s">
        <v>82</v>
      </c>
      <c r="G53" s="131">
        <v>3</v>
      </c>
      <c r="H53" s="131" t="s">
        <v>92</v>
      </c>
      <c r="I53" s="131" t="s">
        <v>3629</v>
      </c>
      <c r="J53" s="131">
        <v>3</v>
      </c>
      <c r="K53" s="131" t="s">
        <v>3629</v>
      </c>
      <c r="L53" s="131" t="s">
        <v>93</v>
      </c>
      <c r="M53" s="132" t="s">
        <v>3785</v>
      </c>
      <c r="N53" s="131" t="s">
        <v>3629</v>
      </c>
      <c r="O53" s="131">
        <v>4</v>
      </c>
      <c r="P53" s="131" t="s">
        <v>92</v>
      </c>
      <c r="Q53" s="131" t="s">
        <v>91</v>
      </c>
    </row>
    <row r="54" spans="1:17" x14ac:dyDescent="0.2">
      <c r="A54" s="130">
        <v>44893.722716412041</v>
      </c>
      <c r="B54" s="131" t="s">
        <v>3629</v>
      </c>
      <c r="C54" s="131">
        <v>5</v>
      </c>
      <c r="D54" s="132" t="s">
        <v>2143</v>
      </c>
      <c r="E54" s="132" t="s">
        <v>3784</v>
      </c>
      <c r="F54" s="131" t="s">
        <v>3629</v>
      </c>
      <c r="G54" s="131">
        <v>5</v>
      </c>
      <c r="H54" s="131" t="s">
        <v>91</v>
      </c>
      <c r="I54" s="131" t="s">
        <v>3629</v>
      </c>
      <c r="J54" s="131">
        <v>3</v>
      </c>
      <c r="K54" s="131" t="s">
        <v>3629</v>
      </c>
      <c r="L54" s="131" t="s">
        <v>93</v>
      </c>
      <c r="M54" s="132" t="s">
        <v>3785</v>
      </c>
      <c r="N54" s="131" t="s">
        <v>3629</v>
      </c>
      <c r="O54" s="131">
        <v>4</v>
      </c>
      <c r="P54" s="131" t="s">
        <v>91</v>
      </c>
      <c r="Q54" s="131" t="s">
        <v>91</v>
      </c>
    </row>
    <row r="55" spans="1:17" x14ac:dyDescent="0.2">
      <c r="A55" s="130">
        <v>44893.722804247685</v>
      </c>
      <c r="B55" s="131" t="s">
        <v>3629</v>
      </c>
      <c r="C55" s="131">
        <v>5</v>
      </c>
      <c r="D55" s="132" t="s">
        <v>127</v>
      </c>
      <c r="E55" s="132" t="s">
        <v>3798</v>
      </c>
      <c r="F55" s="131" t="s">
        <v>3629</v>
      </c>
      <c r="G55" s="131">
        <v>5</v>
      </c>
      <c r="H55" s="131" t="s">
        <v>91</v>
      </c>
      <c r="I55" s="131" t="s">
        <v>3629</v>
      </c>
      <c r="J55" s="131">
        <v>5</v>
      </c>
      <c r="K55" s="131" t="s">
        <v>3629</v>
      </c>
      <c r="L55" s="131" t="s">
        <v>93</v>
      </c>
      <c r="M55" s="132" t="s">
        <v>3785</v>
      </c>
      <c r="N55" s="131" t="s">
        <v>3629</v>
      </c>
      <c r="O55" s="131">
        <v>5</v>
      </c>
      <c r="P55" s="131" t="s">
        <v>91</v>
      </c>
      <c r="Q55" s="131" t="s">
        <v>91</v>
      </c>
    </row>
    <row r="56" spans="1:17" x14ac:dyDescent="0.2">
      <c r="A56" s="130">
        <v>44893.722868865741</v>
      </c>
      <c r="B56" s="131" t="s">
        <v>3629</v>
      </c>
      <c r="C56" s="131">
        <v>5</v>
      </c>
      <c r="D56" s="132" t="s">
        <v>127</v>
      </c>
      <c r="E56" s="132" t="s">
        <v>3798</v>
      </c>
      <c r="F56" s="131" t="s">
        <v>3629</v>
      </c>
      <c r="G56" s="131">
        <v>5</v>
      </c>
      <c r="H56" s="131" t="s">
        <v>91</v>
      </c>
      <c r="I56" s="131" t="s">
        <v>3629</v>
      </c>
      <c r="J56" s="131">
        <v>5</v>
      </c>
      <c r="K56" s="131" t="s">
        <v>3629</v>
      </c>
      <c r="L56" s="131" t="s">
        <v>93</v>
      </c>
      <c r="M56" s="132" t="s">
        <v>3736</v>
      </c>
      <c r="N56" s="131" t="s">
        <v>3629</v>
      </c>
      <c r="O56" s="131">
        <v>5</v>
      </c>
      <c r="P56" s="131" t="s">
        <v>91</v>
      </c>
      <c r="Q56" s="131" t="s">
        <v>91</v>
      </c>
    </row>
    <row r="57" spans="1:17" x14ac:dyDescent="0.2">
      <c r="A57" s="130">
        <v>44893.722957337959</v>
      </c>
      <c r="B57" s="131" t="s">
        <v>3629</v>
      </c>
      <c r="C57" s="131">
        <v>5</v>
      </c>
      <c r="D57" s="132" t="s">
        <v>344</v>
      </c>
      <c r="E57" s="132" t="s">
        <v>3799</v>
      </c>
      <c r="F57" s="131" t="s">
        <v>3629</v>
      </c>
      <c r="G57" s="131">
        <v>5</v>
      </c>
      <c r="H57" s="131" t="s">
        <v>91</v>
      </c>
      <c r="I57" s="131" t="s">
        <v>3629</v>
      </c>
      <c r="J57" s="131">
        <v>4</v>
      </c>
      <c r="K57" s="131" t="s">
        <v>3629</v>
      </c>
      <c r="L57" s="131" t="s">
        <v>93</v>
      </c>
      <c r="M57" s="132" t="s">
        <v>3734</v>
      </c>
      <c r="N57" s="131" t="s">
        <v>3629</v>
      </c>
      <c r="O57" s="131">
        <v>5</v>
      </c>
      <c r="P57" s="131" t="s">
        <v>91</v>
      </c>
      <c r="Q57" s="131" t="s">
        <v>91</v>
      </c>
    </row>
    <row r="58" spans="1:17" x14ac:dyDescent="0.2">
      <c r="A58" s="130">
        <v>44893.723109583334</v>
      </c>
      <c r="B58" s="131" t="s">
        <v>3629</v>
      </c>
      <c r="C58" s="131">
        <v>5</v>
      </c>
      <c r="D58" s="132" t="s">
        <v>2143</v>
      </c>
      <c r="E58" s="132" t="s">
        <v>3784</v>
      </c>
      <c r="F58" s="131" t="s">
        <v>3629</v>
      </c>
      <c r="G58" s="131">
        <v>5</v>
      </c>
      <c r="H58" s="131" t="s">
        <v>91</v>
      </c>
      <c r="I58" s="131" t="s">
        <v>3629</v>
      </c>
      <c r="J58" s="131">
        <v>5</v>
      </c>
      <c r="K58" s="131" t="s">
        <v>3629</v>
      </c>
      <c r="L58" s="131" t="s">
        <v>93</v>
      </c>
      <c r="M58" s="132" t="s">
        <v>3734</v>
      </c>
      <c r="N58" s="131" t="s">
        <v>3629</v>
      </c>
      <c r="O58" s="131">
        <v>5</v>
      </c>
      <c r="P58" s="131" t="s">
        <v>92</v>
      </c>
      <c r="Q58" s="131" t="s">
        <v>91</v>
      </c>
    </row>
    <row r="59" spans="1:17" x14ac:dyDescent="0.2">
      <c r="A59" s="130">
        <v>44893.723198796295</v>
      </c>
      <c r="B59" s="131" t="s">
        <v>3629</v>
      </c>
      <c r="C59" s="131">
        <v>5</v>
      </c>
      <c r="D59" s="132" t="s">
        <v>127</v>
      </c>
      <c r="E59" s="132" t="s">
        <v>3703</v>
      </c>
      <c r="F59" s="131" t="s">
        <v>3629</v>
      </c>
      <c r="G59" s="131">
        <v>5</v>
      </c>
      <c r="H59" s="131" t="s">
        <v>91</v>
      </c>
      <c r="I59" s="131" t="s">
        <v>3629</v>
      </c>
      <c r="J59" s="131">
        <v>4</v>
      </c>
      <c r="K59" s="131" t="s">
        <v>3629</v>
      </c>
      <c r="L59" s="131" t="s">
        <v>93</v>
      </c>
      <c r="M59" s="132" t="s">
        <v>3785</v>
      </c>
      <c r="N59" s="131" t="s">
        <v>3629</v>
      </c>
      <c r="O59" s="131">
        <v>3</v>
      </c>
      <c r="P59" s="131" t="s">
        <v>91</v>
      </c>
      <c r="Q59" s="131" t="s">
        <v>91</v>
      </c>
    </row>
    <row r="60" spans="1:17" x14ac:dyDescent="0.2">
      <c r="A60" s="130">
        <v>44893.723310659727</v>
      </c>
      <c r="B60" s="131" t="s">
        <v>3629</v>
      </c>
      <c r="C60" s="131">
        <v>4</v>
      </c>
      <c r="D60" s="132" t="s">
        <v>612</v>
      </c>
      <c r="E60" s="132" t="s">
        <v>3788</v>
      </c>
      <c r="F60" s="131" t="s">
        <v>3629</v>
      </c>
      <c r="G60" s="131">
        <v>4</v>
      </c>
      <c r="H60" s="131" t="s">
        <v>91</v>
      </c>
      <c r="I60" s="131" t="s">
        <v>3629</v>
      </c>
      <c r="J60" s="131">
        <v>4</v>
      </c>
      <c r="K60" s="131" t="s">
        <v>3629</v>
      </c>
      <c r="L60" s="131" t="s">
        <v>93</v>
      </c>
      <c r="M60" s="132" t="s">
        <v>3736</v>
      </c>
      <c r="N60" s="131" t="s">
        <v>3629</v>
      </c>
      <c r="O60" s="131">
        <v>4</v>
      </c>
      <c r="P60" s="131" t="s">
        <v>91</v>
      </c>
      <c r="Q60" s="131" t="s">
        <v>91</v>
      </c>
    </row>
    <row r="61" spans="1:17" x14ac:dyDescent="0.2">
      <c r="A61" s="130">
        <v>44893.723527789349</v>
      </c>
      <c r="B61" s="131" t="s">
        <v>3629</v>
      </c>
      <c r="C61" s="131">
        <v>4</v>
      </c>
      <c r="D61" s="132" t="s">
        <v>234</v>
      </c>
      <c r="E61" s="132" t="s">
        <v>3792</v>
      </c>
      <c r="F61" s="131" t="s">
        <v>3629</v>
      </c>
      <c r="G61" s="131">
        <v>4</v>
      </c>
      <c r="H61" s="131" t="s">
        <v>91</v>
      </c>
      <c r="I61" s="131" t="s">
        <v>3629</v>
      </c>
      <c r="J61" s="131">
        <v>4</v>
      </c>
      <c r="K61" s="131" t="s">
        <v>3629</v>
      </c>
      <c r="L61" s="131" t="s">
        <v>93</v>
      </c>
      <c r="M61" s="132" t="s">
        <v>3785</v>
      </c>
      <c r="N61" s="131" t="s">
        <v>3629</v>
      </c>
      <c r="O61" s="131">
        <v>4</v>
      </c>
      <c r="P61" s="131" t="s">
        <v>91</v>
      </c>
      <c r="Q61" s="131" t="s">
        <v>91</v>
      </c>
    </row>
    <row r="62" spans="1:17" x14ac:dyDescent="0.2">
      <c r="A62" s="130">
        <v>44893.723529120369</v>
      </c>
      <c r="B62" s="131" t="s">
        <v>3629</v>
      </c>
      <c r="C62" s="131">
        <v>4</v>
      </c>
      <c r="D62" s="132" t="s">
        <v>3780</v>
      </c>
      <c r="E62" s="132" t="s">
        <v>3781</v>
      </c>
      <c r="F62" s="131" t="s">
        <v>3629</v>
      </c>
      <c r="G62" s="131">
        <v>4</v>
      </c>
      <c r="H62" s="131" t="s">
        <v>91</v>
      </c>
      <c r="I62" s="131" t="s">
        <v>3629</v>
      </c>
      <c r="J62" s="131">
        <v>3</v>
      </c>
      <c r="K62" s="131" t="s">
        <v>3629</v>
      </c>
      <c r="L62" s="131" t="s">
        <v>93</v>
      </c>
      <c r="M62" s="132" t="s">
        <v>3785</v>
      </c>
      <c r="N62" s="131" t="s">
        <v>3629</v>
      </c>
      <c r="O62" s="131">
        <v>4</v>
      </c>
      <c r="P62" s="131" t="s">
        <v>91</v>
      </c>
      <c r="Q62" s="131" t="s">
        <v>91</v>
      </c>
    </row>
    <row r="63" spans="1:17" x14ac:dyDescent="0.2">
      <c r="A63" s="130">
        <v>44893.723622974532</v>
      </c>
      <c r="B63" s="131" t="s">
        <v>3629</v>
      </c>
      <c r="C63" s="131">
        <v>4</v>
      </c>
      <c r="D63" s="132" t="s">
        <v>127</v>
      </c>
      <c r="E63" s="132" t="s">
        <v>3703</v>
      </c>
      <c r="F63" s="131" t="s">
        <v>3629</v>
      </c>
      <c r="G63" s="131">
        <v>5</v>
      </c>
      <c r="H63" s="131" t="s">
        <v>91</v>
      </c>
      <c r="I63" s="131" t="s">
        <v>3629</v>
      </c>
      <c r="J63" s="131">
        <v>3</v>
      </c>
      <c r="K63" s="131" t="s">
        <v>82</v>
      </c>
      <c r="L63" s="131" t="s">
        <v>93</v>
      </c>
      <c r="M63" s="132" t="s">
        <v>3736</v>
      </c>
      <c r="N63" s="131" t="s">
        <v>3629</v>
      </c>
      <c r="O63" s="131">
        <v>4</v>
      </c>
      <c r="P63" s="131" t="s">
        <v>91</v>
      </c>
      <c r="Q63" s="131" t="s">
        <v>91</v>
      </c>
    </row>
    <row r="64" spans="1:17" x14ac:dyDescent="0.2">
      <c r="A64" s="130">
        <v>44893.723749363431</v>
      </c>
      <c r="B64" s="131" t="s">
        <v>3629</v>
      </c>
      <c r="C64" s="131">
        <v>5</v>
      </c>
      <c r="D64" s="132" t="s">
        <v>2143</v>
      </c>
      <c r="E64" s="132" t="s">
        <v>3702</v>
      </c>
      <c r="F64" s="131" t="s">
        <v>3629</v>
      </c>
      <c r="G64" s="131">
        <v>5</v>
      </c>
      <c r="H64" s="131" t="s">
        <v>91</v>
      </c>
      <c r="I64" s="131" t="s">
        <v>3629</v>
      </c>
      <c r="J64" s="131">
        <v>4</v>
      </c>
      <c r="K64" s="131" t="s">
        <v>3629</v>
      </c>
      <c r="L64" s="131" t="s">
        <v>93</v>
      </c>
      <c r="M64" s="132" t="s">
        <v>3779</v>
      </c>
      <c r="N64" s="131" t="s">
        <v>3629</v>
      </c>
      <c r="O64" s="131">
        <v>4</v>
      </c>
      <c r="P64" s="131" t="s">
        <v>91</v>
      </c>
      <c r="Q64" s="131" t="s">
        <v>91</v>
      </c>
    </row>
    <row r="65" spans="1:17" x14ac:dyDescent="0.2">
      <c r="A65" s="130">
        <v>44893.723794085643</v>
      </c>
      <c r="B65" s="131" t="s">
        <v>3629</v>
      </c>
      <c r="C65" s="131">
        <v>4</v>
      </c>
      <c r="D65" s="132" t="s">
        <v>108</v>
      </c>
      <c r="E65" s="132" t="s">
        <v>3794</v>
      </c>
      <c r="F65" s="131" t="s">
        <v>3629</v>
      </c>
      <c r="G65" s="131">
        <v>5</v>
      </c>
      <c r="H65" s="131" t="s">
        <v>91</v>
      </c>
      <c r="I65" s="131" t="s">
        <v>3629</v>
      </c>
      <c r="J65" s="131">
        <v>5</v>
      </c>
      <c r="K65" s="131" t="s">
        <v>3629</v>
      </c>
      <c r="L65" s="131" t="s">
        <v>93</v>
      </c>
      <c r="M65" s="132" t="s">
        <v>3737</v>
      </c>
      <c r="N65" s="131" t="s">
        <v>3629</v>
      </c>
      <c r="O65" s="131">
        <v>4</v>
      </c>
      <c r="P65" s="131" t="s">
        <v>91</v>
      </c>
      <c r="Q65" s="131" t="s">
        <v>91</v>
      </c>
    </row>
    <row r="66" spans="1:17" x14ac:dyDescent="0.2">
      <c r="A66" s="130">
        <v>44893.723859224541</v>
      </c>
      <c r="B66" s="131" t="s">
        <v>3629</v>
      </c>
      <c r="C66" s="131">
        <v>4</v>
      </c>
      <c r="D66" s="132" t="s">
        <v>2143</v>
      </c>
      <c r="E66" s="132" t="s">
        <v>3784</v>
      </c>
      <c r="F66" s="131" t="s">
        <v>3629</v>
      </c>
      <c r="G66" s="131">
        <v>5</v>
      </c>
      <c r="H66" s="131" t="s">
        <v>91</v>
      </c>
      <c r="I66" s="131" t="s">
        <v>3629</v>
      </c>
      <c r="J66" s="131">
        <v>5</v>
      </c>
      <c r="K66" s="131" t="s">
        <v>3629</v>
      </c>
      <c r="L66" s="131" t="s">
        <v>93</v>
      </c>
      <c r="M66" s="132" t="s">
        <v>3734</v>
      </c>
      <c r="N66" s="131" t="s">
        <v>3629</v>
      </c>
      <c r="O66" s="131">
        <v>5</v>
      </c>
      <c r="P66" s="131" t="s">
        <v>91</v>
      </c>
      <c r="Q66" s="131" t="s">
        <v>91</v>
      </c>
    </row>
    <row r="67" spans="1:17" x14ac:dyDescent="0.2">
      <c r="A67" s="130">
        <v>44893.723958113427</v>
      </c>
      <c r="B67" s="131" t="s">
        <v>3629</v>
      </c>
      <c r="C67" s="131">
        <v>4</v>
      </c>
      <c r="D67" s="132" t="s">
        <v>108</v>
      </c>
      <c r="E67" s="132" t="s">
        <v>3794</v>
      </c>
      <c r="F67" s="131" t="s">
        <v>3629</v>
      </c>
      <c r="G67" s="131">
        <v>5</v>
      </c>
      <c r="H67" s="131" t="s">
        <v>91</v>
      </c>
      <c r="I67" s="131" t="s">
        <v>3629</v>
      </c>
      <c r="J67" s="131">
        <v>4</v>
      </c>
      <c r="K67" s="131" t="s">
        <v>3629</v>
      </c>
      <c r="L67" s="131" t="s">
        <v>93</v>
      </c>
      <c r="M67" s="132" t="s">
        <v>3734</v>
      </c>
      <c r="N67" s="131" t="s">
        <v>3629</v>
      </c>
      <c r="O67" s="131">
        <v>5</v>
      </c>
      <c r="P67" s="131" t="s">
        <v>91</v>
      </c>
      <c r="Q67" s="131" t="s">
        <v>91</v>
      </c>
    </row>
    <row r="68" spans="1:17" x14ac:dyDescent="0.2">
      <c r="A68" s="130">
        <v>44893.724012708335</v>
      </c>
      <c r="B68" s="131" t="s">
        <v>3629</v>
      </c>
      <c r="C68" s="131">
        <v>4</v>
      </c>
      <c r="D68" s="132" t="s">
        <v>344</v>
      </c>
      <c r="E68" s="132" t="s">
        <v>3799</v>
      </c>
      <c r="F68" s="131" t="s">
        <v>3629</v>
      </c>
      <c r="G68" s="131">
        <v>5</v>
      </c>
      <c r="H68" s="131" t="s">
        <v>91</v>
      </c>
      <c r="I68" s="131" t="s">
        <v>3629</v>
      </c>
      <c r="J68" s="131">
        <v>4</v>
      </c>
      <c r="K68" s="131" t="s">
        <v>3629</v>
      </c>
      <c r="L68" s="131" t="s">
        <v>93</v>
      </c>
      <c r="M68" s="132" t="s">
        <v>3737</v>
      </c>
      <c r="N68" s="131" t="s">
        <v>3629</v>
      </c>
      <c r="O68" s="131">
        <v>4</v>
      </c>
      <c r="P68" s="131" t="s">
        <v>91</v>
      </c>
      <c r="Q68" s="131" t="s">
        <v>91</v>
      </c>
    </row>
    <row r="69" spans="1:17" x14ac:dyDescent="0.2">
      <c r="A69" s="130">
        <v>44893.724093738427</v>
      </c>
      <c r="B69" s="131" t="s">
        <v>3629</v>
      </c>
      <c r="C69" s="131">
        <v>3</v>
      </c>
      <c r="D69" s="132" t="s">
        <v>2143</v>
      </c>
      <c r="E69" s="132" t="s">
        <v>3696</v>
      </c>
      <c r="F69" s="131" t="s">
        <v>3629</v>
      </c>
      <c r="G69" s="131">
        <v>2</v>
      </c>
      <c r="H69" s="131" t="s">
        <v>92</v>
      </c>
      <c r="I69" s="131" t="s">
        <v>3629</v>
      </c>
      <c r="J69" s="131">
        <v>5</v>
      </c>
      <c r="K69" s="131" t="s">
        <v>82</v>
      </c>
      <c r="L69" s="131" t="s">
        <v>93</v>
      </c>
      <c r="M69" s="132" t="s">
        <v>3736</v>
      </c>
      <c r="N69" s="131" t="s">
        <v>3629</v>
      </c>
      <c r="O69" s="131">
        <v>3</v>
      </c>
      <c r="P69" s="131" t="s">
        <v>91</v>
      </c>
      <c r="Q69" s="131" t="s">
        <v>92</v>
      </c>
    </row>
    <row r="70" spans="1:17" x14ac:dyDescent="0.2">
      <c r="A70" s="130">
        <v>44893.724336874999</v>
      </c>
      <c r="B70" s="131" t="s">
        <v>3629</v>
      </c>
      <c r="C70" s="131">
        <v>5</v>
      </c>
      <c r="D70" s="132" t="s">
        <v>1146</v>
      </c>
      <c r="E70" s="132" t="s">
        <v>3783</v>
      </c>
      <c r="F70" s="131" t="s">
        <v>3629</v>
      </c>
      <c r="G70" s="131">
        <v>5</v>
      </c>
      <c r="H70" s="131" t="s">
        <v>91</v>
      </c>
      <c r="I70" s="131" t="s">
        <v>3629</v>
      </c>
      <c r="J70" s="131">
        <v>5</v>
      </c>
      <c r="K70" s="131" t="s">
        <v>3629</v>
      </c>
      <c r="L70" s="131" t="s">
        <v>92</v>
      </c>
      <c r="M70" s="132" t="s">
        <v>3779</v>
      </c>
      <c r="N70" s="131" t="s">
        <v>3629</v>
      </c>
      <c r="O70" s="131">
        <v>4</v>
      </c>
      <c r="P70" s="131" t="s">
        <v>91</v>
      </c>
      <c r="Q70" s="131" t="s">
        <v>91</v>
      </c>
    </row>
    <row r="71" spans="1:17" x14ac:dyDescent="0.2">
      <c r="A71" s="130">
        <v>44893.724367881943</v>
      </c>
      <c r="B71" s="131" t="s">
        <v>3629</v>
      </c>
      <c r="C71" s="131">
        <v>5</v>
      </c>
      <c r="D71" s="132" t="s">
        <v>1603</v>
      </c>
      <c r="E71" s="132" t="s">
        <v>3705</v>
      </c>
      <c r="F71" s="131" t="s">
        <v>3629</v>
      </c>
      <c r="G71" s="131">
        <v>4</v>
      </c>
      <c r="H71" s="131" t="s">
        <v>91</v>
      </c>
      <c r="I71" s="131" t="s">
        <v>3629</v>
      </c>
      <c r="J71" s="131">
        <v>5</v>
      </c>
      <c r="K71" s="131" t="s">
        <v>3629</v>
      </c>
      <c r="L71" s="131" t="s">
        <v>93</v>
      </c>
      <c r="M71" s="132" t="s">
        <v>3737</v>
      </c>
      <c r="N71" s="131" t="s">
        <v>3629</v>
      </c>
      <c r="O71" s="131">
        <v>4</v>
      </c>
      <c r="P71" s="131" t="s">
        <v>91</v>
      </c>
      <c r="Q71" s="131" t="s">
        <v>91</v>
      </c>
    </row>
    <row r="72" spans="1:17" x14ac:dyDescent="0.2">
      <c r="A72" s="130">
        <v>44893.724451064816</v>
      </c>
      <c r="B72" s="131" t="s">
        <v>3629</v>
      </c>
      <c r="C72" s="131">
        <v>5</v>
      </c>
      <c r="D72" s="132" t="s">
        <v>396</v>
      </c>
      <c r="E72" s="132" t="s">
        <v>3800</v>
      </c>
      <c r="F72" s="131" t="s">
        <v>3629</v>
      </c>
      <c r="G72" s="131">
        <v>5</v>
      </c>
      <c r="H72" s="131" t="s">
        <v>91</v>
      </c>
      <c r="I72" s="131" t="s">
        <v>3629</v>
      </c>
      <c r="J72" s="131">
        <v>4</v>
      </c>
      <c r="K72" s="131" t="s">
        <v>3629</v>
      </c>
      <c r="L72" s="131" t="s">
        <v>93</v>
      </c>
      <c r="M72" s="132" t="s">
        <v>3779</v>
      </c>
      <c r="N72" s="131" t="s">
        <v>3629</v>
      </c>
      <c r="O72" s="131">
        <v>5</v>
      </c>
      <c r="P72" s="131" t="s">
        <v>91</v>
      </c>
      <c r="Q72" s="131" t="s">
        <v>91</v>
      </c>
    </row>
    <row r="73" spans="1:17" x14ac:dyDescent="0.2">
      <c r="A73" s="130">
        <v>44893.72458587963</v>
      </c>
      <c r="B73" s="131" t="s">
        <v>3629</v>
      </c>
      <c r="C73" s="131">
        <v>5</v>
      </c>
      <c r="D73" s="132" t="s">
        <v>127</v>
      </c>
      <c r="E73" s="132" t="s">
        <v>3798</v>
      </c>
      <c r="F73" s="131" t="s">
        <v>3629</v>
      </c>
      <c r="G73" s="131">
        <v>5</v>
      </c>
      <c r="H73" s="131" t="s">
        <v>91</v>
      </c>
      <c r="I73" s="131" t="s">
        <v>3629</v>
      </c>
      <c r="J73" s="131">
        <v>5</v>
      </c>
      <c r="K73" s="131" t="s">
        <v>3629</v>
      </c>
      <c r="L73" s="131" t="s">
        <v>93</v>
      </c>
      <c r="M73" s="132" t="s">
        <v>3785</v>
      </c>
      <c r="N73" s="131" t="s">
        <v>3629</v>
      </c>
      <c r="O73" s="131">
        <v>5</v>
      </c>
      <c r="P73" s="131" t="s">
        <v>91</v>
      </c>
      <c r="Q73" s="131" t="s">
        <v>91</v>
      </c>
    </row>
    <row r="74" spans="1:17" x14ac:dyDescent="0.2">
      <c r="A74" s="130">
        <v>44893.724626076393</v>
      </c>
      <c r="B74" s="131" t="s">
        <v>3629</v>
      </c>
      <c r="C74" s="131">
        <v>5</v>
      </c>
      <c r="D74" s="132" t="s">
        <v>108</v>
      </c>
      <c r="E74" s="132" t="s">
        <v>3791</v>
      </c>
      <c r="F74" s="131" t="s">
        <v>3629</v>
      </c>
      <c r="G74" s="131">
        <v>5</v>
      </c>
      <c r="H74" s="131" t="s">
        <v>91</v>
      </c>
      <c r="I74" s="131" t="s">
        <v>3629</v>
      </c>
      <c r="J74" s="131">
        <v>5</v>
      </c>
      <c r="K74" s="131" t="s">
        <v>3629</v>
      </c>
      <c r="L74" s="131" t="s">
        <v>93</v>
      </c>
      <c r="M74" s="132" t="s">
        <v>3785</v>
      </c>
      <c r="N74" s="131" t="s">
        <v>3629</v>
      </c>
      <c r="O74" s="131">
        <v>5</v>
      </c>
      <c r="P74" s="131" t="s">
        <v>91</v>
      </c>
      <c r="Q74" s="131" t="s">
        <v>91</v>
      </c>
    </row>
    <row r="75" spans="1:17" x14ac:dyDescent="0.2">
      <c r="A75" s="130">
        <v>44893.724929814816</v>
      </c>
      <c r="B75" s="131" t="s">
        <v>3629</v>
      </c>
      <c r="C75" s="131">
        <v>5</v>
      </c>
      <c r="D75" s="132" t="s">
        <v>423</v>
      </c>
      <c r="E75" s="132" t="s">
        <v>3801</v>
      </c>
      <c r="F75" s="131" t="s">
        <v>3629</v>
      </c>
      <c r="G75" s="131">
        <v>5</v>
      </c>
      <c r="H75" s="131" t="s">
        <v>91</v>
      </c>
      <c r="I75" s="131" t="s">
        <v>82</v>
      </c>
      <c r="J75" s="131">
        <v>3</v>
      </c>
      <c r="K75" s="131" t="s">
        <v>82</v>
      </c>
      <c r="L75" s="131" t="s">
        <v>93</v>
      </c>
      <c r="M75" s="132" t="s">
        <v>3785</v>
      </c>
      <c r="N75" s="131" t="s">
        <v>3629</v>
      </c>
      <c r="O75" s="131">
        <v>4</v>
      </c>
      <c r="P75" s="131" t="s">
        <v>91</v>
      </c>
      <c r="Q75" s="131" t="s">
        <v>91</v>
      </c>
    </row>
    <row r="76" spans="1:17" x14ac:dyDescent="0.2">
      <c r="A76" s="130">
        <v>44893.72501076389</v>
      </c>
      <c r="B76" s="131" t="s">
        <v>3629</v>
      </c>
      <c r="C76" s="131">
        <v>4</v>
      </c>
      <c r="D76" s="132" t="s">
        <v>3780</v>
      </c>
      <c r="E76" s="132" t="s">
        <v>3781</v>
      </c>
      <c r="F76" s="131" t="s">
        <v>3629</v>
      </c>
      <c r="G76" s="131">
        <v>4</v>
      </c>
      <c r="H76" s="131" t="s">
        <v>91</v>
      </c>
      <c r="I76" s="131" t="s">
        <v>82</v>
      </c>
      <c r="J76" s="131">
        <v>3</v>
      </c>
      <c r="K76" s="131" t="s">
        <v>82</v>
      </c>
      <c r="L76" s="131" t="s">
        <v>92</v>
      </c>
      <c r="M76" s="132" t="s">
        <v>3785</v>
      </c>
      <c r="N76" s="131" t="s">
        <v>3629</v>
      </c>
      <c r="O76" s="131">
        <v>4</v>
      </c>
      <c r="P76" s="131" t="s">
        <v>91</v>
      </c>
      <c r="Q76" s="131" t="s">
        <v>91</v>
      </c>
    </row>
    <row r="77" spans="1:17" x14ac:dyDescent="0.2">
      <c r="A77" s="130">
        <v>44893.725093645829</v>
      </c>
      <c r="B77" s="131" t="s">
        <v>3629</v>
      </c>
      <c r="C77" s="131">
        <v>5</v>
      </c>
      <c r="D77" s="132" t="s">
        <v>2143</v>
      </c>
      <c r="E77" s="132" t="s">
        <v>3694</v>
      </c>
      <c r="F77" s="131" t="s">
        <v>82</v>
      </c>
      <c r="G77" s="131">
        <v>3</v>
      </c>
      <c r="H77" s="131" t="s">
        <v>92</v>
      </c>
      <c r="I77" s="131" t="s">
        <v>3629</v>
      </c>
      <c r="J77" s="131">
        <v>5</v>
      </c>
      <c r="K77" s="131" t="s">
        <v>3629</v>
      </c>
      <c r="L77" s="131" t="s">
        <v>92</v>
      </c>
      <c r="M77" s="132" t="s">
        <v>3779</v>
      </c>
      <c r="N77" s="131" t="s">
        <v>3629</v>
      </c>
      <c r="O77" s="131">
        <v>4</v>
      </c>
      <c r="P77" s="131" t="s">
        <v>91</v>
      </c>
      <c r="Q77" s="131" t="s">
        <v>91</v>
      </c>
    </row>
    <row r="78" spans="1:17" x14ac:dyDescent="0.2">
      <c r="A78" s="130">
        <v>44893.725311643517</v>
      </c>
      <c r="B78" s="131" t="s">
        <v>3629</v>
      </c>
      <c r="C78" s="131">
        <v>4</v>
      </c>
      <c r="D78" s="132" t="s">
        <v>3780</v>
      </c>
      <c r="E78" s="132" t="s">
        <v>3781</v>
      </c>
      <c r="F78" s="131" t="s">
        <v>3629</v>
      </c>
      <c r="G78" s="131">
        <v>5</v>
      </c>
      <c r="H78" s="131" t="s">
        <v>91</v>
      </c>
      <c r="I78" s="131" t="s">
        <v>3629</v>
      </c>
      <c r="J78" s="131">
        <v>2</v>
      </c>
      <c r="K78" s="131" t="s">
        <v>3629</v>
      </c>
      <c r="L78" s="131" t="s">
        <v>93</v>
      </c>
      <c r="M78" s="132" t="s">
        <v>3779</v>
      </c>
      <c r="N78" s="131" t="s">
        <v>3629</v>
      </c>
      <c r="O78" s="131">
        <v>4</v>
      </c>
      <c r="P78" s="131" t="s">
        <v>91</v>
      </c>
      <c r="Q78" s="131" t="s">
        <v>91</v>
      </c>
    </row>
    <row r="79" spans="1:17" x14ac:dyDescent="0.2">
      <c r="A79" s="130">
        <v>44893.725327719905</v>
      </c>
      <c r="B79" s="131" t="s">
        <v>3629</v>
      </c>
      <c r="C79" s="131">
        <v>5</v>
      </c>
      <c r="D79" s="132" t="s">
        <v>127</v>
      </c>
      <c r="E79" s="132" t="s">
        <v>3782</v>
      </c>
      <c r="F79" s="131" t="s">
        <v>3629</v>
      </c>
      <c r="G79" s="131">
        <v>5</v>
      </c>
      <c r="H79" s="131" t="s">
        <v>91</v>
      </c>
      <c r="I79" s="131" t="s">
        <v>3629</v>
      </c>
      <c r="J79" s="131">
        <v>4</v>
      </c>
      <c r="K79" s="131" t="s">
        <v>3629</v>
      </c>
      <c r="L79" s="131" t="s">
        <v>93</v>
      </c>
      <c r="M79" s="132" t="s">
        <v>3779</v>
      </c>
      <c r="N79" s="131" t="s">
        <v>3629</v>
      </c>
      <c r="O79" s="131">
        <v>4</v>
      </c>
      <c r="P79" s="131" t="s">
        <v>91</v>
      </c>
      <c r="Q79" s="131" t="s">
        <v>91</v>
      </c>
    </row>
    <row r="80" spans="1:17" x14ac:dyDescent="0.2">
      <c r="A80" s="130">
        <v>44893.725432303239</v>
      </c>
      <c r="B80" s="131" t="s">
        <v>3629</v>
      </c>
      <c r="C80" s="131">
        <v>5</v>
      </c>
      <c r="D80" s="132" t="s">
        <v>572</v>
      </c>
      <c r="E80" s="132" t="s">
        <v>3789</v>
      </c>
      <c r="F80" s="131" t="s">
        <v>3629</v>
      </c>
      <c r="G80" s="131">
        <v>5</v>
      </c>
      <c r="H80" s="131" t="s">
        <v>91</v>
      </c>
      <c r="I80" s="131" t="s">
        <v>3629</v>
      </c>
      <c r="J80" s="131">
        <v>2</v>
      </c>
      <c r="K80" s="131" t="s">
        <v>82</v>
      </c>
      <c r="L80" s="131" t="s">
        <v>93</v>
      </c>
      <c r="M80" s="132" t="s">
        <v>3734</v>
      </c>
      <c r="N80" s="131" t="s">
        <v>3629</v>
      </c>
      <c r="O80" s="131">
        <v>4</v>
      </c>
      <c r="P80" s="131" t="s">
        <v>91</v>
      </c>
      <c r="Q80" s="131" t="s">
        <v>91</v>
      </c>
    </row>
    <row r="81" spans="1:17" x14ac:dyDescent="0.2">
      <c r="A81" s="130">
        <v>44893.725450972226</v>
      </c>
      <c r="B81" s="131" t="s">
        <v>3629</v>
      </c>
      <c r="C81" s="131">
        <v>5</v>
      </c>
      <c r="D81" s="132" t="s">
        <v>108</v>
      </c>
      <c r="E81" s="132" t="s">
        <v>3791</v>
      </c>
      <c r="F81" s="131" t="s">
        <v>3629</v>
      </c>
      <c r="G81" s="131">
        <v>5</v>
      </c>
      <c r="H81" s="131" t="s">
        <v>91</v>
      </c>
      <c r="I81" s="131" t="s">
        <v>3629</v>
      </c>
      <c r="J81" s="131">
        <v>4</v>
      </c>
      <c r="K81" s="131" t="s">
        <v>82</v>
      </c>
      <c r="L81" s="131" t="s">
        <v>93</v>
      </c>
      <c r="M81" s="132" t="s">
        <v>3734</v>
      </c>
      <c r="N81" s="131" t="s">
        <v>3629</v>
      </c>
      <c r="O81" s="131">
        <v>5</v>
      </c>
      <c r="P81" s="131" t="s">
        <v>91</v>
      </c>
      <c r="Q81" s="131" t="s">
        <v>91</v>
      </c>
    </row>
    <row r="82" spans="1:17" x14ac:dyDescent="0.2">
      <c r="A82" s="130">
        <v>44893.725587337962</v>
      </c>
      <c r="B82" s="131" t="s">
        <v>3629</v>
      </c>
      <c r="C82" s="131">
        <v>4</v>
      </c>
      <c r="D82" s="132" t="s">
        <v>193</v>
      </c>
      <c r="E82" s="132" t="s">
        <v>3802</v>
      </c>
      <c r="F82" s="131" t="s">
        <v>3629</v>
      </c>
      <c r="G82" s="131">
        <v>5</v>
      </c>
      <c r="H82" s="131" t="s">
        <v>91</v>
      </c>
      <c r="I82" s="131" t="s">
        <v>3629</v>
      </c>
      <c r="J82" s="131">
        <v>3</v>
      </c>
      <c r="K82" s="131" t="s">
        <v>3629</v>
      </c>
      <c r="L82" s="131" t="s">
        <v>93</v>
      </c>
      <c r="M82" s="132" t="s">
        <v>3785</v>
      </c>
      <c r="N82" s="131" t="s">
        <v>3629</v>
      </c>
      <c r="O82" s="131">
        <v>4</v>
      </c>
      <c r="P82" s="131" t="s">
        <v>91</v>
      </c>
      <c r="Q82" s="131" t="s">
        <v>91</v>
      </c>
    </row>
    <row r="83" spans="1:17" x14ac:dyDescent="0.2">
      <c r="A83" s="130">
        <v>44893.725627476852</v>
      </c>
      <c r="B83" s="131" t="s">
        <v>3629</v>
      </c>
      <c r="C83" s="131">
        <v>5</v>
      </c>
      <c r="D83" s="132" t="s">
        <v>612</v>
      </c>
      <c r="E83" s="132" t="s">
        <v>3803</v>
      </c>
      <c r="F83" s="131" t="s">
        <v>3629</v>
      </c>
      <c r="G83" s="131">
        <v>5</v>
      </c>
      <c r="H83" s="131" t="s">
        <v>91</v>
      </c>
      <c r="I83" s="131" t="s">
        <v>3629</v>
      </c>
      <c r="J83" s="131">
        <v>5</v>
      </c>
      <c r="K83" s="131" t="s">
        <v>3629</v>
      </c>
      <c r="L83" s="131" t="s">
        <v>93</v>
      </c>
      <c r="M83" s="132" t="s">
        <v>3779</v>
      </c>
      <c r="N83" s="131" t="s">
        <v>3629</v>
      </c>
      <c r="O83" s="131">
        <v>5</v>
      </c>
      <c r="P83" s="131" t="s">
        <v>91</v>
      </c>
      <c r="Q83" s="131" t="s">
        <v>91</v>
      </c>
    </row>
    <row r="84" spans="1:17" x14ac:dyDescent="0.2">
      <c r="A84" s="130">
        <v>44893.725660034717</v>
      </c>
      <c r="B84" s="131" t="s">
        <v>3629</v>
      </c>
      <c r="C84" s="131">
        <v>3</v>
      </c>
      <c r="D84" s="132" t="s">
        <v>127</v>
      </c>
      <c r="E84" s="132" t="s">
        <v>3804</v>
      </c>
      <c r="F84" s="131" t="s">
        <v>3629</v>
      </c>
      <c r="G84" s="131">
        <v>2</v>
      </c>
      <c r="H84" s="131" t="s">
        <v>92</v>
      </c>
      <c r="I84" s="131" t="s">
        <v>82</v>
      </c>
      <c r="J84" s="131">
        <v>4</v>
      </c>
      <c r="K84" s="131" t="s">
        <v>82</v>
      </c>
      <c r="L84" s="131" t="s">
        <v>92</v>
      </c>
      <c r="M84" s="132" t="s">
        <v>3785</v>
      </c>
      <c r="N84" s="131" t="s">
        <v>3629</v>
      </c>
      <c r="O84" s="131">
        <v>3</v>
      </c>
      <c r="P84" s="131" t="s">
        <v>91</v>
      </c>
      <c r="Q84" s="131" t="s">
        <v>91</v>
      </c>
    </row>
    <row r="85" spans="1:17" x14ac:dyDescent="0.2">
      <c r="A85" s="130">
        <v>44893.725688611114</v>
      </c>
      <c r="B85" s="131" t="s">
        <v>3629</v>
      </c>
      <c r="C85" s="131">
        <v>5</v>
      </c>
      <c r="D85" s="132" t="s">
        <v>140</v>
      </c>
      <c r="E85" s="132" t="s">
        <v>3805</v>
      </c>
      <c r="F85" s="131" t="s">
        <v>3629</v>
      </c>
      <c r="G85" s="131">
        <v>5</v>
      </c>
      <c r="H85" s="131" t="s">
        <v>91</v>
      </c>
      <c r="I85" s="131" t="s">
        <v>3629</v>
      </c>
      <c r="J85" s="131">
        <v>5</v>
      </c>
      <c r="K85" s="131" t="s">
        <v>3629</v>
      </c>
      <c r="L85" s="131" t="s">
        <v>93</v>
      </c>
      <c r="M85" s="132" t="s">
        <v>3734</v>
      </c>
      <c r="N85" s="131" t="s">
        <v>3629</v>
      </c>
      <c r="O85" s="131">
        <v>5</v>
      </c>
      <c r="P85" s="131" t="s">
        <v>91</v>
      </c>
      <c r="Q85" s="131" t="s">
        <v>91</v>
      </c>
    </row>
    <row r="86" spans="1:17" x14ac:dyDescent="0.2">
      <c r="A86" s="130">
        <v>44893.725719085647</v>
      </c>
      <c r="B86" s="131" t="s">
        <v>3629</v>
      </c>
      <c r="C86" s="131">
        <v>4</v>
      </c>
      <c r="D86" s="132" t="s">
        <v>127</v>
      </c>
      <c r="E86" s="132" t="s">
        <v>3798</v>
      </c>
      <c r="F86" s="131" t="s">
        <v>3629</v>
      </c>
      <c r="G86" s="131">
        <v>5</v>
      </c>
      <c r="H86" s="131" t="s">
        <v>91</v>
      </c>
      <c r="I86" s="131" t="s">
        <v>3629</v>
      </c>
      <c r="J86" s="131">
        <v>5</v>
      </c>
      <c r="K86" s="131" t="s">
        <v>3629</v>
      </c>
      <c r="L86" s="131" t="s">
        <v>93</v>
      </c>
      <c r="M86" s="132" t="s">
        <v>3737</v>
      </c>
      <c r="N86" s="131" t="s">
        <v>3629</v>
      </c>
      <c r="O86" s="131">
        <v>3</v>
      </c>
      <c r="P86" s="131" t="s">
        <v>91</v>
      </c>
      <c r="Q86" s="131" t="s">
        <v>91</v>
      </c>
    </row>
    <row r="87" spans="1:17" x14ac:dyDescent="0.2">
      <c r="A87" s="130">
        <v>44893.725814513891</v>
      </c>
      <c r="B87" s="131" t="s">
        <v>3629</v>
      </c>
      <c r="C87" s="131">
        <v>3</v>
      </c>
      <c r="D87" s="132" t="s">
        <v>2143</v>
      </c>
      <c r="E87" s="132" t="s">
        <v>3696</v>
      </c>
      <c r="F87" s="131" t="s">
        <v>3629</v>
      </c>
      <c r="G87" s="131">
        <v>5</v>
      </c>
      <c r="H87" s="131" t="s">
        <v>91</v>
      </c>
      <c r="I87" s="131" t="s">
        <v>3629</v>
      </c>
      <c r="J87" s="131">
        <v>5</v>
      </c>
      <c r="K87" s="131" t="s">
        <v>3629</v>
      </c>
      <c r="L87" s="131" t="s">
        <v>93</v>
      </c>
      <c r="M87" s="132" t="s">
        <v>3736</v>
      </c>
      <c r="N87" s="131" t="s">
        <v>3629</v>
      </c>
      <c r="O87" s="131">
        <v>3</v>
      </c>
      <c r="P87" s="131" t="s">
        <v>91</v>
      </c>
      <c r="Q87" s="131" t="s">
        <v>91</v>
      </c>
    </row>
    <row r="88" spans="1:17" x14ac:dyDescent="0.2">
      <c r="A88" s="130">
        <v>44893.72596329861</v>
      </c>
      <c r="B88" s="131" t="s">
        <v>3629</v>
      </c>
      <c r="C88" s="131">
        <v>5</v>
      </c>
      <c r="D88" s="132" t="s">
        <v>2143</v>
      </c>
      <c r="E88" s="132" t="s">
        <v>3705</v>
      </c>
      <c r="F88" s="131" t="s">
        <v>3629</v>
      </c>
      <c r="G88" s="131">
        <v>5</v>
      </c>
      <c r="H88" s="131" t="s">
        <v>91</v>
      </c>
      <c r="I88" s="131" t="s">
        <v>3629</v>
      </c>
      <c r="J88" s="131">
        <v>4</v>
      </c>
      <c r="K88" s="131" t="s">
        <v>3629</v>
      </c>
      <c r="L88" s="131" t="s">
        <v>93</v>
      </c>
      <c r="M88" s="132" t="s">
        <v>3785</v>
      </c>
      <c r="N88" s="131" t="s">
        <v>3629</v>
      </c>
      <c r="O88" s="131">
        <v>4</v>
      </c>
      <c r="P88" s="131" t="s">
        <v>91</v>
      </c>
      <c r="Q88" s="131" t="s">
        <v>91</v>
      </c>
    </row>
    <row r="89" spans="1:17" x14ac:dyDescent="0.2">
      <c r="A89" s="130">
        <v>44893.725972349537</v>
      </c>
      <c r="B89" s="131" t="s">
        <v>3629</v>
      </c>
      <c r="C89" s="131">
        <v>5</v>
      </c>
      <c r="D89" s="132" t="s">
        <v>140</v>
      </c>
      <c r="E89" s="132" t="s">
        <v>3805</v>
      </c>
      <c r="F89" s="131" t="s">
        <v>3629</v>
      </c>
      <c r="G89" s="131">
        <v>5</v>
      </c>
      <c r="H89" s="131" t="s">
        <v>91</v>
      </c>
      <c r="I89" s="131" t="s">
        <v>3629</v>
      </c>
      <c r="J89" s="131">
        <v>5</v>
      </c>
      <c r="K89" s="131" t="s">
        <v>3629</v>
      </c>
      <c r="L89" s="131" t="s">
        <v>93</v>
      </c>
      <c r="M89" s="132" t="s">
        <v>3736</v>
      </c>
      <c r="N89" s="131" t="s">
        <v>3629</v>
      </c>
      <c r="O89" s="131">
        <v>5</v>
      </c>
      <c r="P89" s="131" t="s">
        <v>92</v>
      </c>
      <c r="Q89" s="131" t="s">
        <v>91</v>
      </c>
    </row>
    <row r="90" spans="1:17" x14ac:dyDescent="0.2">
      <c r="A90" s="130">
        <v>44893.726205069441</v>
      </c>
      <c r="B90" s="131" t="s">
        <v>3629</v>
      </c>
      <c r="C90" s="131">
        <v>5</v>
      </c>
      <c r="D90" s="132" t="s">
        <v>127</v>
      </c>
      <c r="E90" s="132" t="s">
        <v>3782</v>
      </c>
      <c r="F90" s="131" t="s">
        <v>3629</v>
      </c>
      <c r="G90" s="131">
        <v>5</v>
      </c>
      <c r="H90" s="131" t="s">
        <v>91</v>
      </c>
      <c r="I90" s="131" t="s">
        <v>3629</v>
      </c>
      <c r="J90" s="131">
        <v>5</v>
      </c>
      <c r="K90" s="131" t="s">
        <v>3629</v>
      </c>
      <c r="L90" s="131" t="s">
        <v>93</v>
      </c>
      <c r="M90" s="132" t="s">
        <v>3785</v>
      </c>
      <c r="N90" s="131" t="s">
        <v>3629</v>
      </c>
      <c r="O90" s="131">
        <v>5</v>
      </c>
      <c r="P90" s="131" t="s">
        <v>91</v>
      </c>
      <c r="Q90" s="131" t="s">
        <v>91</v>
      </c>
    </row>
    <row r="91" spans="1:17" x14ac:dyDescent="0.2">
      <c r="A91" s="130">
        <v>44893.726246759259</v>
      </c>
      <c r="B91" s="131" t="s">
        <v>82</v>
      </c>
      <c r="C91" s="131">
        <v>1</v>
      </c>
      <c r="D91" s="132" t="s">
        <v>153</v>
      </c>
      <c r="E91" s="132" t="s">
        <v>3790</v>
      </c>
      <c r="F91" s="131" t="s">
        <v>3629</v>
      </c>
      <c r="G91" s="131">
        <v>2</v>
      </c>
      <c r="H91" s="131" t="s">
        <v>91</v>
      </c>
      <c r="I91" s="131" t="s">
        <v>3629</v>
      </c>
      <c r="J91" s="131">
        <v>4</v>
      </c>
      <c r="K91" s="131" t="s">
        <v>82</v>
      </c>
      <c r="L91" s="131" t="s">
        <v>92</v>
      </c>
      <c r="M91" s="132" t="s">
        <v>3779</v>
      </c>
      <c r="N91" s="131" t="s">
        <v>82</v>
      </c>
      <c r="O91" s="131">
        <v>1</v>
      </c>
      <c r="P91" s="131" t="s">
        <v>92</v>
      </c>
      <c r="Q91" s="131" t="s">
        <v>91</v>
      </c>
    </row>
    <row r="92" spans="1:17" x14ac:dyDescent="0.2">
      <c r="A92" s="130">
        <v>44893.726368969903</v>
      </c>
      <c r="B92" s="131" t="s">
        <v>3629</v>
      </c>
      <c r="C92" s="131">
        <v>4</v>
      </c>
      <c r="D92" s="132" t="s">
        <v>267</v>
      </c>
      <c r="E92" s="132" t="s">
        <v>3795</v>
      </c>
      <c r="F92" s="131" t="s">
        <v>3629</v>
      </c>
      <c r="G92" s="131">
        <v>4</v>
      </c>
      <c r="H92" s="131" t="s">
        <v>91</v>
      </c>
      <c r="I92" s="131" t="s">
        <v>3629</v>
      </c>
      <c r="J92" s="131">
        <v>4</v>
      </c>
      <c r="K92" s="131" t="s">
        <v>3629</v>
      </c>
      <c r="L92" s="131" t="s">
        <v>93</v>
      </c>
      <c r="M92" s="132" t="s">
        <v>3736</v>
      </c>
      <c r="N92" s="131" t="s">
        <v>3629</v>
      </c>
      <c r="O92" s="131">
        <v>4</v>
      </c>
      <c r="P92" s="131" t="s">
        <v>91</v>
      </c>
      <c r="Q92" s="131" t="s">
        <v>91</v>
      </c>
    </row>
    <row r="93" spans="1:17" x14ac:dyDescent="0.2">
      <c r="A93" s="130">
        <v>44893.726465960644</v>
      </c>
      <c r="B93" s="131" t="s">
        <v>3629</v>
      </c>
      <c r="C93" s="131">
        <v>5</v>
      </c>
      <c r="D93" s="132" t="s">
        <v>396</v>
      </c>
      <c r="E93" s="132" t="s">
        <v>3800</v>
      </c>
      <c r="F93" s="131" t="s">
        <v>3629</v>
      </c>
      <c r="G93" s="131">
        <v>5</v>
      </c>
      <c r="H93" s="131" t="s">
        <v>91</v>
      </c>
      <c r="I93" s="131" t="s">
        <v>3629</v>
      </c>
      <c r="J93" s="131">
        <v>4</v>
      </c>
      <c r="K93" s="131" t="s">
        <v>3629</v>
      </c>
      <c r="L93" s="131" t="s">
        <v>93</v>
      </c>
      <c r="M93" s="132" t="s">
        <v>3736</v>
      </c>
      <c r="N93" s="131" t="s">
        <v>3629</v>
      </c>
      <c r="O93" s="131">
        <v>5</v>
      </c>
      <c r="P93" s="131" t="s">
        <v>91</v>
      </c>
      <c r="Q93" s="131" t="s">
        <v>91</v>
      </c>
    </row>
    <row r="94" spans="1:17" x14ac:dyDescent="0.2">
      <c r="A94" s="130">
        <v>44893.726505682869</v>
      </c>
      <c r="B94" s="131" t="s">
        <v>3629</v>
      </c>
      <c r="C94" s="131">
        <v>4</v>
      </c>
      <c r="D94" s="132" t="s">
        <v>179</v>
      </c>
      <c r="E94" s="132" t="s">
        <v>3806</v>
      </c>
      <c r="F94" s="131" t="s">
        <v>3629</v>
      </c>
      <c r="G94" s="131">
        <v>5</v>
      </c>
      <c r="H94" s="131" t="s">
        <v>91</v>
      </c>
      <c r="I94" s="131" t="s">
        <v>3629</v>
      </c>
      <c r="J94" s="131">
        <v>4</v>
      </c>
      <c r="K94" s="131" t="s">
        <v>3629</v>
      </c>
      <c r="L94" s="131" t="s">
        <v>93</v>
      </c>
      <c r="M94" s="132" t="s">
        <v>3734</v>
      </c>
      <c r="N94" s="131" t="s">
        <v>3629</v>
      </c>
      <c r="O94" s="131">
        <v>4</v>
      </c>
      <c r="P94" s="131" t="s">
        <v>91</v>
      </c>
      <c r="Q94" s="131" t="s">
        <v>91</v>
      </c>
    </row>
    <row r="95" spans="1:17" x14ac:dyDescent="0.2">
      <c r="A95" s="130">
        <v>44893.726564699071</v>
      </c>
      <c r="B95" s="131" t="s">
        <v>3629</v>
      </c>
      <c r="C95" s="131">
        <v>5</v>
      </c>
      <c r="D95" s="132" t="s">
        <v>234</v>
      </c>
      <c r="E95" s="132" t="s">
        <v>3807</v>
      </c>
      <c r="F95" s="131" t="s">
        <v>3629</v>
      </c>
      <c r="G95" s="131">
        <v>5</v>
      </c>
      <c r="H95" s="131" t="s">
        <v>91</v>
      </c>
      <c r="I95" s="131" t="s">
        <v>3629</v>
      </c>
      <c r="J95" s="131">
        <v>2</v>
      </c>
      <c r="K95" s="131" t="s">
        <v>3629</v>
      </c>
      <c r="L95" s="131" t="s">
        <v>93</v>
      </c>
      <c r="M95" s="132" t="s">
        <v>3785</v>
      </c>
      <c r="N95" s="131" t="s">
        <v>3629</v>
      </c>
      <c r="O95" s="131">
        <v>4</v>
      </c>
      <c r="P95" s="131" t="s">
        <v>91</v>
      </c>
      <c r="Q95" s="131" t="s">
        <v>91</v>
      </c>
    </row>
    <row r="96" spans="1:17" x14ac:dyDescent="0.2">
      <c r="A96" s="130">
        <v>44893.726591597224</v>
      </c>
      <c r="B96" s="131" t="s">
        <v>3629</v>
      </c>
      <c r="C96" s="131">
        <v>4</v>
      </c>
      <c r="D96" s="132" t="s">
        <v>572</v>
      </c>
      <c r="E96" s="132" t="s">
        <v>3789</v>
      </c>
      <c r="F96" s="131" t="s">
        <v>3629</v>
      </c>
      <c r="G96" s="131">
        <v>5</v>
      </c>
      <c r="H96" s="131" t="s">
        <v>91</v>
      </c>
      <c r="I96" s="131" t="s">
        <v>3629</v>
      </c>
      <c r="J96" s="131">
        <v>2</v>
      </c>
      <c r="K96" s="131" t="s">
        <v>3629</v>
      </c>
      <c r="L96" s="131" t="s">
        <v>93</v>
      </c>
      <c r="M96" s="132" t="s">
        <v>3734</v>
      </c>
      <c r="N96" s="131" t="s">
        <v>3629</v>
      </c>
      <c r="O96" s="131">
        <v>3</v>
      </c>
      <c r="P96" s="131" t="s">
        <v>91</v>
      </c>
      <c r="Q96" s="131" t="s">
        <v>91</v>
      </c>
    </row>
    <row r="97" spans="1:17" x14ac:dyDescent="0.2">
      <c r="A97" s="130">
        <v>44893.726624849536</v>
      </c>
      <c r="B97" s="131" t="s">
        <v>3629</v>
      </c>
      <c r="C97" s="131">
        <v>4</v>
      </c>
      <c r="D97" s="132" t="s">
        <v>127</v>
      </c>
      <c r="E97" s="132" t="s">
        <v>3699</v>
      </c>
      <c r="F97" s="131" t="s">
        <v>3629</v>
      </c>
      <c r="G97" s="131">
        <v>5</v>
      </c>
      <c r="H97" s="131" t="s">
        <v>91</v>
      </c>
      <c r="I97" s="131" t="s">
        <v>3629</v>
      </c>
      <c r="J97" s="131">
        <v>4</v>
      </c>
      <c r="K97" s="131" t="s">
        <v>3629</v>
      </c>
      <c r="L97" s="131" t="s">
        <v>93</v>
      </c>
      <c r="M97" s="132" t="s">
        <v>3785</v>
      </c>
      <c r="N97" s="131" t="s">
        <v>3629</v>
      </c>
      <c r="O97" s="131">
        <v>4</v>
      </c>
      <c r="P97" s="131" t="s">
        <v>91</v>
      </c>
      <c r="Q97" s="131" t="s">
        <v>91</v>
      </c>
    </row>
    <row r="98" spans="1:17" x14ac:dyDescent="0.2">
      <c r="A98" s="130">
        <v>44893.726764212959</v>
      </c>
      <c r="B98" s="131" t="s">
        <v>3629</v>
      </c>
      <c r="C98" s="131">
        <v>4</v>
      </c>
      <c r="D98" s="132" t="s">
        <v>572</v>
      </c>
      <c r="E98" s="132" t="s">
        <v>3789</v>
      </c>
      <c r="F98" s="131" t="s">
        <v>3629</v>
      </c>
      <c r="G98" s="131">
        <v>4</v>
      </c>
      <c r="H98" s="131" t="s">
        <v>91</v>
      </c>
      <c r="I98" s="131" t="s">
        <v>3629</v>
      </c>
      <c r="J98" s="131">
        <v>4</v>
      </c>
      <c r="K98" s="131" t="s">
        <v>3629</v>
      </c>
      <c r="L98" s="131" t="s">
        <v>93</v>
      </c>
      <c r="M98" s="132" t="s">
        <v>3734</v>
      </c>
      <c r="N98" s="131" t="s">
        <v>3629</v>
      </c>
      <c r="O98" s="131">
        <v>4</v>
      </c>
      <c r="P98" s="131" t="s">
        <v>91</v>
      </c>
      <c r="Q98" s="131" t="s">
        <v>91</v>
      </c>
    </row>
    <row r="99" spans="1:17" x14ac:dyDescent="0.2">
      <c r="A99" s="130">
        <v>44893.726776122683</v>
      </c>
      <c r="B99" s="131" t="s">
        <v>3629</v>
      </c>
      <c r="C99" s="131">
        <v>4</v>
      </c>
      <c r="D99" s="132" t="s">
        <v>127</v>
      </c>
      <c r="E99" s="132" t="s">
        <v>3798</v>
      </c>
      <c r="F99" s="131" t="s">
        <v>3629</v>
      </c>
      <c r="G99" s="131">
        <v>5</v>
      </c>
      <c r="H99" s="131" t="s">
        <v>91</v>
      </c>
      <c r="I99" s="131" t="s">
        <v>3629</v>
      </c>
      <c r="J99" s="131">
        <v>5</v>
      </c>
      <c r="K99" s="131" t="s">
        <v>3629</v>
      </c>
      <c r="L99" s="131" t="s">
        <v>93</v>
      </c>
      <c r="M99" s="132" t="s">
        <v>3737</v>
      </c>
      <c r="N99" s="131" t="s">
        <v>3629</v>
      </c>
      <c r="O99" s="131">
        <v>4</v>
      </c>
      <c r="P99" s="131" t="s">
        <v>91</v>
      </c>
      <c r="Q99" s="131" t="s">
        <v>91</v>
      </c>
    </row>
    <row r="100" spans="1:17" x14ac:dyDescent="0.2">
      <c r="A100" s="130">
        <v>44893.72699998843</v>
      </c>
      <c r="B100" s="131" t="s">
        <v>3629</v>
      </c>
      <c r="C100" s="131">
        <v>4</v>
      </c>
      <c r="D100" s="132" t="s">
        <v>127</v>
      </c>
      <c r="E100" s="132" t="s">
        <v>3699</v>
      </c>
      <c r="F100" s="131" t="s">
        <v>3629</v>
      </c>
      <c r="G100" s="131">
        <v>4</v>
      </c>
      <c r="H100" s="131" t="s">
        <v>91</v>
      </c>
      <c r="I100" s="131" t="s">
        <v>3629</v>
      </c>
      <c r="J100" s="131">
        <v>4</v>
      </c>
      <c r="K100" s="131" t="s">
        <v>3629</v>
      </c>
      <c r="L100" s="131" t="s">
        <v>93</v>
      </c>
      <c r="M100" s="132" t="s">
        <v>3785</v>
      </c>
      <c r="N100" s="131" t="s">
        <v>3629</v>
      </c>
      <c r="O100" s="131">
        <v>4</v>
      </c>
      <c r="P100" s="131" t="s">
        <v>91</v>
      </c>
      <c r="Q100" s="131" t="s">
        <v>91</v>
      </c>
    </row>
    <row r="101" spans="1:17" x14ac:dyDescent="0.2">
      <c r="A101" s="130">
        <v>44893.727241412038</v>
      </c>
      <c r="B101" s="131" t="s">
        <v>3629</v>
      </c>
      <c r="C101" s="131">
        <v>5</v>
      </c>
      <c r="D101" s="132" t="s">
        <v>2143</v>
      </c>
      <c r="E101" s="132" t="s">
        <v>3702</v>
      </c>
      <c r="F101" s="131" t="s">
        <v>3629</v>
      </c>
      <c r="G101" s="131">
        <v>5</v>
      </c>
      <c r="H101" s="131" t="s">
        <v>91</v>
      </c>
      <c r="I101" s="131" t="s">
        <v>3629</v>
      </c>
      <c r="J101" s="131">
        <v>5</v>
      </c>
      <c r="K101" s="131" t="s">
        <v>3629</v>
      </c>
      <c r="L101" s="131" t="s">
        <v>93</v>
      </c>
      <c r="M101" s="132" t="s">
        <v>3737</v>
      </c>
      <c r="N101" s="131" t="s">
        <v>3629</v>
      </c>
      <c r="O101" s="131">
        <v>4</v>
      </c>
      <c r="P101" s="131" t="s">
        <v>91</v>
      </c>
      <c r="Q101" s="131" t="s">
        <v>91</v>
      </c>
    </row>
    <row r="102" spans="1:17" x14ac:dyDescent="0.2">
      <c r="A102" s="130">
        <v>44893.727330416667</v>
      </c>
      <c r="B102" s="131" t="s">
        <v>3629</v>
      </c>
      <c r="C102" s="131">
        <v>4</v>
      </c>
      <c r="D102" s="132" t="s">
        <v>2143</v>
      </c>
      <c r="E102" s="132" t="s">
        <v>3705</v>
      </c>
      <c r="F102" s="131" t="s">
        <v>3629</v>
      </c>
      <c r="G102" s="131">
        <v>4</v>
      </c>
      <c r="H102" s="131" t="s">
        <v>92</v>
      </c>
      <c r="I102" s="131" t="s">
        <v>3629</v>
      </c>
      <c r="J102" s="131">
        <v>5</v>
      </c>
      <c r="K102" s="131" t="s">
        <v>3629</v>
      </c>
      <c r="L102" s="131" t="s">
        <v>93</v>
      </c>
      <c r="M102" s="132" t="s">
        <v>3736</v>
      </c>
      <c r="N102" s="131" t="s">
        <v>3629</v>
      </c>
      <c r="O102" s="131">
        <v>4</v>
      </c>
      <c r="P102" s="131" t="s">
        <v>91</v>
      </c>
      <c r="Q102" s="131" t="s">
        <v>91</v>
      </c>
    </row>
    <row r="103" spans="1:17" x14ac:dyDescent="0.2">
      <c r="A103" s="130">
        <v>44893.727609745372</v>
      </c>
      <c r="B103" s="131" t="s">
        <v>3629</v>
      </c>
      <c r="C103" s="131">
        <v>5</v>
      </c>
      <c r="D103" s="132" t="s">
        <v>193</v>
      </c>
      <c r="E103" s="132" t="s">
        <v>3808</v>
      </c>
      <c r="F103" s="131" t="s">
        <v>3629</v>
      </c>
      <c r="G103" s="131">
        <v>5</v>
      </c>
      <c r="H103" s="131" t="s">
        <v>91</v>
      </c>
      <c r="I103" s="131" t="s">
        <v>3629</v>
      </c>
      <c r="J103" s="131">
        <v>5</v>
      </c>
      <c r="K103" s="131" t="s">
        <v>3629</v>
      </c>
      <c r="L103" s="131" t="s">
        <v>93</v>
      </c>
      <c r="M103" s="132" t="s">
        <v>3736</v>
      </c>
      <c r="N103" s="131" t="s">
        <v>3629</v>
      </c>
      <c r="O103" s="131">
        <v>5</v>
      </c>
      <c r="P103" s="131" t="s">
        <v>91</v>
      </c>
      <c r="Q103" s="131" t="s">
        <v>91</v>
      </c>
    </row>
    <row r="104" spans="1:17" x14ac:dyDescent="0.2">
      <c r="A104" s="130">
        <v>44893.727736354165</v>
      </c>
      <c r="B104" s="131" t="s">
        <v>3629</v>
      </c>
      <c r="C104" s="131">
        <v>5</v>
      </c>
      <c r="D104" s="132" t="s">
        <v>140</v>
      </c>
      <c r="E104" s="132" t="s">
        <v>3805</v>
      </c>
      <c r="F104" s="131" t="s">
        <v>3629</v>
      </c>
      <c r="G104" s="131">
        <v>5</v>
      </c>
      <c r="H104" s="131" t="s">
        <v>91</v>
      </c>
      <c r="I104" s="131" t="s">
        <v>3629</v>
      </c>
      <c r="J104" s="131">
        <v>4</v>
      </c>
      <c r="K104" s="131" t="s">
        <v>3629</v>
      </c>
      <c r="L104" s="131" t="s">
        <v>93</v>
      </c>
      <c r="M104" s="132" t="s">
        <v>3734</v>
      </c>
      <c r="N104" s="131" t="s">
        <v>3629</v>
      </c>
      <c r="O104" s="131">
        <v>5</v>
      </c>
      <c r="P104" s="131" t="s">
        <v>91</v>
      </c>
      <c r="Q104" s="131" t="s">
        <v>91</v>
      </c>
    </row>
    <row r="105" spans="1:17" x14ac:dyDescent="0.2">
      <c r="A105" s="130">
        <v>44893.72784417824</v>
      </c>
      <c r="B105" s="131" t="s">
        <v>3629</v>
      </c>
      <c r="C105" s="131">
        <v>5</v>
      </c>
      <c r="D105" s="132" t="s">
        <v>2143</v>
      </c>
      <c r="E105" s="132" t="s">
        <v>3705</v>
      </c>
      <c r="F105" s="131" t="s">
        <v>3629</v>
      </c>
      <c r="G105" s="131">
        <v>5</v>
      </c>
      <c r="H105" s="131" t="s">
        <v>91</v>
      </c>
      <c r="I105" s="131" t="s">
        <v>3629</v>
      </c>
      <c r="J105" s="131">
        <v>4</v>
      </c>
      <c r="K105" s="131" t="s">
        <v>3629</v>
      </c>
      <c r="L105" s="131" t="s">
        <v>93</v>
      </c>
      <c r="M105" s="132" t="s">
        <v>3785</v>
      </c>
      <c r="N105" s="131" t="s">
        <v>3629</v>
      </c>
      <c r="O105" s="131">
        <v>4</v>
      </c>
      <c r="P105" s="131" t="s">
        <v>91</v>
      </c>
      <c r="Q105" s="131" t="s">
        <v>91</v>
      </c>
    </row>
    <row r="106" spans="1:17" x14ac:dyDescent="0.2">
      <c r="A106" s="130">
        <v>44893.727900358797</v>
      </c>
      <c r="B106" s="131" t="s">
        <v>3629</v>
      </c>
      <c r="C106" s="131">
        <v>5</v>
      </c>
      <c r="D106" s="132" t="s">
        <v>1184</v>
      </c>
      <c r="E106" s="132" t="s">
        <v>3714</v>
      </c>
      <c r="F106" s="131" t="s">
        <v>3629</v>
      </c>
      <c r="G106" s="131">
        <v>4</v>
      </c>
      <c r="H106" s="131" t="s">
        <v>91</v>
      </c>
      <c r="I106" s="131" t="s">
        <v>3629</v>
      </c>
      <c r="J106" s="131">
        <v>3</v>
      </c>
      <c r="K106" s="131" t="s">
        <v>82</v>
      </c>
      <c r="L106" s="131" t="s">
        <v>92</v>
      </c>
      <c r="M106" s="132" t="s">
        <v>3734</v>
      </c>
      <c r="N106" s="131" t="s">
        <v>3629</v>
      </c>
      <c r="O106" s="131">
        <v>1</v>
      </c>
      <c r="P106" s="131" t="s">
        <v>91</v>
      </c>
      <c r="Q106" s="131" t="s">
        <v>91</v>
      </c>
    </row>
    <row r="107" spans="1:17" x14ac:dyDescent="0.2">
      <c r="A107" s="130">
        <v>44893.728102754627</v>
      </c>
      <c r="B107" s="131" t="s">
        <v>3629</v>
      </c>
      <c r="C107" s="131">
        <v>5</v>
      </c>
      <c r="D107" s="132" t="s">
        <v>2143</v>
      </c>
      <c r="E107" s="132" t="s">
        <v>3784</v>
      </c>
      <c r="F107" s="131" t="s">
        <v>3629</v>
      </c>
      <c r="G107" s="131">
        <v>5</v>
      </c>
      <c r="H107" s="131" t="s">
        <v>91</v>
      </c>
      <c r="I107" s="131" t="s">
        <v>3629</v>
      </c>
      <c r="J107" s="131">
        <v>5</v>
      </c>
      <c r="K107" s="131" t="s">
        <v>3629</v>
      </c>
      <c r="L107" s="131" t="s">
        <v>93</v>
      </c>
      <c r="M107" s="132" t="s">
        <v>3734</v>
      </c>
      <c r="N107" s="131" t="s">
        <v>3629</v>
      </c>
      <c r="O107" s="131">
        <v>4</v>
      </c>
      <c r="P107" s="131" t="s">
        <v>91</v>
      </c>
      <c r="Q107" s="131" t="s">
        <v>91</v>
      </c>
    </row>
    <row r="108" spans="1:17" x14ac:dyDescent="0.2">
      <c r="A108" s="130">
        <v>44893.728120347223</v>
      </c>
      <c r="B108" s="131" t="s">
        <v>3629</v>
      </c>
      <c r="C108" s="131">
        <v>5</v>
      </c>
      <c r="D108" s="132" t="s">
        <v>396</v>
      </c>
      <c r="E108" s="132" t="s">
        <v>3800</v>
      </c>
      <c r="F108" s="131" t="s">
        <v>3629</v>
      </c>
      <c r="G108" s="131">
        <v>5</v>
      </c>
      <c r="H108" s="131" t="s">
        <v>91</v>
      </c>
      <c r="I108" s="131" t="s">
        <v>3629</v>
      </c>
      <c r="J108" s="131">
        <v>1</v>
      </c>
      <c r="K108" s="131" t="s">
        <v>3629</v>
      </c>
      <c r="L108" s="131" t="s">
        <v>93</v>
      </c>
      <c r="M108" s="132" t="s">
        <v>3734</v>
      </c>
      <c r="N108" s="131" t="s">
        <v>3629</v>
      </c>
      <c r="O108" s="131">
        <v>5</v>
      </c>
      <c r="P108" s="131" t="s">
        <v>91</v>
      </c>
      <c r="Q108" s="131" t="s">
        <v>91</v>
      </c>
    </row>
    <row r="109" spans="1:17" x14ac:dyDescent="0.2">
      <c r="A109" s="130">
        <v>44893.728176400458</v>
      </c>
      <c r="B109" s="131" t="s">
        <v>3629</v>
      </c>
      <c r="C109" s="131">
        <v>4</v>
      </c>
      <c r="D109" s="132" t="s">
        <v>108</v>
      </c>
      <c r="E109" s="132" t="s">
        <v>3791</v>
      </c>
      <c r="F109" s="131" t="s">
        <v>3629</v>
      </c>
      <c r="G109" s="131">
        <v>5</v>
      </c>
      <c r="H109" s="131" t="s">
        <v>91</v>
      </c>
      <c r="I109" s="131" t="s">
        <v>3629</v>
      </c>
      <c r="J109" s="131">
        <v>4</v>
      </c>
      <c r="K109" s="131" t="s">
        <v>3629</v>
      </c>
      <c r="L109" s="131" t="s">
        <v>93</v>
      </c>
      <c r="M109" s="132" t="s">
        <v>3737</v>
      </c>
      <c r="N109" s="131" t="s">
        <v>3629</v>
      </c>
      <c r="O109" s="131">
        <v>3</v>
      </c>
      <c r="P109" s="131" t="s">
        <v>91</v>
      </c>
      <c r="Q109" s="131" t="s">
        <v>91</v>
      </c>
    </row>
    <row r="110" spans="1:17" x14ac:dyDescent="0.2">
      <c r="A110" s="130">
        <v>44893.728205474537</v>
      </c>
      <c r="B110" s="131" t="s">
        <v>3629</v>
      </c>
      <c r="C110" s="131">
        <v>5</v>
      </c>
      <c r="D110" s="132" t="s">
        <v>140</v>
      </c>
      <c r="E110" s="132" t="s">
        <v>3805</v>
      </c>
      <c r="F110" s="131" t="s">
        <v>3629</v>
      </c>
      <c r="G110" s="131">
        <v>5</v>
      </c>
      <c r="H110" s="131" t="s">
        <v>91</v>
      </c>
      <c r="I110" s="131" t="s">
        <v>3629</v>
      </c>
      <c r="J110" s="131">
        <v>5</v>
      </c>
      <c r="K110" s="131" t="s">
        <v>3629</v>
      </c>
      <c r="L110" s="131" t="s">
        <v>93</v>
      </c>
      <c r="M110" s="132" t="s">
        <v>3737</v>
      </c>
      <c r="N110" s="131" t="s">
        <v>3629</v>
      </c>
      <c r="O110" s="131">
        <v>5</v>
      </c>
      <c r="P110" s="131" t="s">
        <v>91</v>
      </c>
      <c r="Q110" s="131" t="s">
        <v>91</v>
      </c>
    </row>
    <row r="111" spans="1:17" x14ac:dyDescent="0.2">
      <c r="A111" s="130">
        <v>44893.728274768517</v>
      </c>
      <c r="B111" s="131" t="s">
        <v>3629</v>
      </c>
      <c r="C111" s="131">
        <v>4</v>
      </c>
      <c r="D111" s="132" t="s">
        <v>140</v>
      </c>
      <c r="E111" s="132" t="s">
        <v>3805</v>
      </c>
      <c r="F111" s="131" t="s">
        <v>3629</v>
      </c>
      <c r="G111" s="131">
        <v>4</v>
      </c>
      <c r="H111" s="131" t="s">
        <v>91</v>
      </c>
      <c r="I111" s="131" t="s">
        <v>3629</v>
      </c>
      <c r="J111" s="131">
        <v>3</v>
      </c>
      <c r="K111" s="131" t="s">
        <v>3629</v>
      </c>
      <c r="L111" s="131" t="s">
        <v>93</v>
      </c>
      <c r="M111" s="132" t="s">
        <v>3785</v>
      </c>
      <c r="N111" s="131" t="s">
        <v>3629</v>
      </c>
      <c r="O111" s="131">
        <v>4</v>
      </c>
      <c r="P111" s="131" t="s">
        <v>91</v>
      </c>
      <c r="Q111" s="131" t="s">
        <v>91</v>
      </c>
    </row>
    <row r="112" spans="1:17" x14ac:dyDescent="0.2">
      <c r="A112" s="130">
        <v>44893.728283680553</v>
      </c>
      <c r="B112" s="131" t="s">
        <v>3629</v>
      </c>
      <c r="C112" s="131">
        <v>5</v>
      </c>
      <c r="D112" s="132" t="s">
        <v>396</v>
      </c>
      <c r="E112" s="132" t="s">
        <v>3800</v>
      </c>
      <c r="F112" s="131" t="s">
        <v>3629</v>
      </c>
      <c r="G112" s="131">
        <v>5</v>
      </c>
      <c r="H112" s="131" t="s">
        <v>91</v>
      </c>
      <c r="I112" s="131" t="s">
        <v>3629</v>
      </c>
      <c r="J112" s="131">
        <v>4</v>
      </c>
      <c r="K112" s="131" t="s">
        <v>3629</v>
      </c>
      <c r="L112" s="131" t="s">
        <v>93</v>
      </c>
      <c r="M112" s="132" t="s">
        <v>3734</v>
      </c>
      <c r="N112" s="131" t="s">
        <v>3629</v>
      </c>
      <c r="O112" s="131">
        <v>5</v>
      </c>
      <c r="P112" s="131" t="s">
        <v>91</v>
      </c>
      <c r="Q112" s="131" t="s">
        <v>91</v>
      </c>
    </row>
    <row r="113" spans="1:17" x14ac:dyDescent="0.2">
      <c r="A113" s="130">
        <v>44893.728350636578</v>
      </c>
      <c r="B113" s="131" t="s">
        <v>3629</v>
      </c>
      <c r="C113" s="131">
        <v>4</v>
      </c>
      <c r="D113" s="132" t="s">
        <v>140</v>
      </c>
      <c r="E113" s="132" t="s">
        <v>3805</v>
      </c>
      <c r="F113" s="131" t="s">
        <v>3629</v>
      </c>
      <c r="G113" s="131">
        <v>5</v>
      </c>
      <c r="H113" s="131" t="s">
        <v>91</v>
      </c>
      <c r="I113" s="131" t="s">
        <v>3629</v>
      </c>
      <c r="J113" s="131">
        <v>5</v>
      </c>
      <c r="K113" s="131" t="s">
        <v>3629</v>
      </c>
      <c r="L113" s="131" t="s">
        <v>93</v>
      </c>
      <c r="M113" s="132" t="s">
        <v>3779</v>
      </c>
      <c r="N113" s="131" t="s">
        <v>3629</v>
      </c>
      <c r="O113" s="131">
        <v>4</v>
      </c>
      <c r="P113" s="131" t="s">
        <v>91</v>
      </c>
      <c r="Q113" s="131" t="s">
        <v>91</v>
      </c>
    </row>
    <row r="114" spans="1:17" x14ac:dyDescent="0.2">
      <c r="A114" s="130">
        <v>44893.72839444445</v>
      </c>
      <c r="B114" s="131" t="s">
        <v>3629</v>
      </c>
      <c r="C114" s="131">
        <v>5</v>
      </c>
      <c r="D114" s="132" t="s">
        <v>127</v>
      </c>
      <c r="E114" s="132" t="s">
        <v>3798</v>
      </c>
      <c r="F114" s="131" t="s">
        <v>3629</v>
      </c>
      <c r="G114" s="131">
        <v>5</v>
      </c>
      <c r="H114" s="131" t="s">
        <v>91</v>
      </c>
      <c r="I114" s="131" t="s">
        <v>3629</v>
      </c>
      <c r="J114" s="131">
        <v>4</v>
      </c>
      <c r="K114" s="131" t="s">
        <v>3629</v>
      </c>
      <c r="L114" s="131" t="s">
        <v>93</v>
      </c>
      <c r="M114" s="132" t="s">
        <v>3785</v>
      </c>
      <c r="N114" s="131" t="s">
        <v>3629</v>
      </c>
      <c r="O114" s="131">
        <v>5</v>
      </c>
      <c r="P114" s="131" t="s">
        <v>91</v>
      </c>
      <c r="Q114" s="131" t="s">
        <v>91</v>
      </c>
    </row>
    <row r="115" spans="1:17" x14ac:dyDescent="0.2">
      <c r="A115" s="130">
        <v>44893.728653425926</v>
      </c>
      <c r="B115" s="131" t="s">
        <v>3629</v>
      </c>
      <c r="C115" s="131">
        <v>5</v>
      </c>
      <c r="D115" s="132" t="s">
        <v>127</v>
      </c>
      <c r="E115" s="132" t="s">
        <v>3798</v>
      </c>
      <c r="F115" s="131" t="s">
        <v>3629</v>
      </c>
      <c r="G115" s="131">
        <v>5</v>
      </c>
      <c r="H115" s="131" t="s">
        <v>91</v>
      </c>
      <c r="I115" s="131" t="s">
        <v>3629</v>
      </c>
      <c r="J115" s="131">
        <v>5</v>
      </c>
      <c r="K115" s="131" t="s">
        <v>3629</v>
      </c>
      <c r="L115" s="131" t="s">
        <v>93</v>
      </c>
      <c r="M115" s="132" t="s">
        <v>3736</v>
      </c>
      <c r="N115" s="131" t="s">
        <v>3629</v>
      </c>
      <c r="O115" s="131">
        <v>5</v>
      </c>
      <c r="P115" s="131" t="s">
        <v>91</v>
      </c>
      <c r="Q115" s="131" t="s">
        <v>91</v>
      </c>
    </row>
    <row r="116" spans="1:17" x14ac:dyDescent="0.2">
      <c r="A116" s="130">
        <v>44893.728944340277</v>
      </c>
      <c r="B116" s="131" t="s">
        <v>3629</v>
      </c>
      <c r="C116" s="131">
        <v>5</v>
      </c>
      <c r="D116" s="132" t="s">
        <v>127</v>
      </c>
      <c r="E116" s="132" t="s">
        <v>3798</v>
      </c>
      <c r="F116" s="131" t="s">
        <v>3629</v>
      </c>
      <c r="G116" s="131">
        <v>5</v>
      </c>
      <c r="H116" s="131" t="s">
        <v>91</v>
      </c>
      <c r="I116" s="131" t="s">
        <v>3629</v>
      </c>
      <c r="J116" s="131">
        <v>4</v>
      </c>
      <c r="K116" s="131" t="s">
        <v>3629</v>
      </c>
      <c r="L116" s="131" t="s">
        <v>93</v>
      </c>
      <c r="M116" s="132" t="s">
        <v>3734</v>
      </c>
      <c r="N116" s="131" t="s">
        <v>3629</v>
      </c>
      <c r="O116" s="131">
        <v>5</v>
      </c>
      <c r="P116" s="131" t="s">
        <v>91</v>
      </c>
      <c r="Q116" s="131" t="s">
        <v>91</v>
      </c>
    </row>
    <row r="117" spans="1:17" x14ac:dyDescent="0.2">
      <c r="A117" s="130">
        <v>44893.729057384262</v>
      </c>
      <c r="B117" s="131" t="s">
        <v>3629</v>
      </c>
      <c r="C117" s="131">
        <v>5</v>
      </c>
      <c r="D117" s="132" t="s">
        <v>3780</v>
      </c>
      <c r="E117" s="132" t="s">
        <v>3793</v>
      </c>
      <c r="F117" s="131" t="s">
        <v>3629</v>
      </c>
      <c r="G117" s="131">
        <v>5</v>
      </c>
      <c r="H117" s="131" t="s">
        <v>91</v>
      </c>
      <c r="I117" s="131" t="s">
        <v>3629</v>
      </c>
      <c r="J117" s="131">
        <v>4</v>
      </c>
      <c r="K117" s="131" t="s">
        <v>82</v>
      </c>
      <c r="L117" s="131" t="s">
        <v>93</v>
      </c>
      <c r="M117" s="132" t="s">
        <v>3734</v>
      </c>
      <c r="N117" s="131" t="s">
        <v>3629</v>
      </c>
      <c r="O117" s="131">
        <v>4</v>
      </c>
      <c r="P117" s="131" t="s">
        <v>91</v>
      </c>
      <c r="Q117" s="131" t="s">
        <v>91</v>
      </c>
    </row>
    <row r="118" spans="1:17" x14ac:dyDescent="0.2">
      <c r="A118" s="130">
        <v>44893.729201157403</v>
      </c>
      <c r="B118" s="131" t="s">
        <v>3629</v>
      </c>
      <c r="C118" s="131">
        <v>5</v>
      </c>
      <c r="D118" s="132" t="s">
        <v>214</v>
      </c>
      <c r="E118" s="132" t="s">
        <v>3777</v>
      </c>
      <c r="F118" s="131" t="s">
        <v>3629</v>
      </c>
      <c r="G118" s="131">
        <v>5</v>
      </c>
      <c r="H118" s="131" t="s">
        <v>91</v>
      </c>
      <c r="I118" s="131" t="s">
        <v>3629</v>
      </c>
      <c r="J118" s="131">
        <v>4</v>
      </c>
      <c r="K118" s="131" t="s">
        <v>3629</v>
      </c>
      <c r="L118" s="131" t="s">
        <v>93</v>
      </c>
      <c r="M118" s="132" t="s">
        <v>3734</v>
      </c>
      <c r="N118" s="131" t="s">
        <v>3629</v>
      </c>
      <c r="O118" s="131">
        <v>5</v>
      </c>
      <c r="P118" s="131" t="s">
        <v>91</v>
      </c>
      <c r="Q118" s="131" t="s">
        <v>91</v>
      </c>
    </row>
    <row r="119" spans="1:17" x14ac:dyDescent="0.2">
      <c r="A119" s="130">
        <v>44893.729233321763</v>
      </c>
      <c r="B119" s="131" t="s">
        <v>3629</v>
      </c>
      <c r="C119" s="131">
        <v>5</v>
      </c>
      <c r="D119" s="132" t="s">
        <v>2143</v>
      </c>
      <c r="E119" s="132" t="s">
        <v>3784</v>
      </c>
      <c r="F119" s="131" t="s">
        <v>3629</v>
      </c>
      <c r="G119" s="131">
        <v>5</v>
      </c>
      <c r="H119" s="131" t="s">
        <v>91</v>
      </c>
      <c r="I119" s="131" t="s">
        <v>3629</v>
      </c>
      <c r="J119" s="131">
        <v>5</v>
      </c>
      <c r="K119" s="131" t="s">
        <v>3629</v>
      </c>
      <c r="L119" s="131" t="s">
        <v>93</v>
      </c>
      <c r="M119" s="132" t="s">
        <v>3737</v>
      </c>
      <c r="N119" s="131" t="s">
        <v>3629</v>
      </c>
      <c r="O119" s="131">
        <v>5</v>
      </c>
      <c r="P119" s="131" t="s">
        <v>91</v>
      </c>
      <c r="Q119" s="131" t="s">
        <v>91</v>
      </c>
    </row>
    <row r="120" spans="1:17" x14ac:dyDescent="0.2">
      <c r="A120" s="130">
        <v>44893.729341446757</v>
      </c>
      <c r="B120" s="131" t="s">
        <v>3629</v>
      </c>
      <c r="C120" s="131">
        <v>5</v>
      </c>
      <c r="D120" s="132" t="s">
        <v>127</v>
      </c>
      <c r="E120" s="132" t="s">
        <v>3798</v>
      </c>
      <c r="F120" s="131" t="s">
        <v>3629</v>
      </c>
      <c r="G120" s="131">
        <v>5</v>
      </c>
      <c r="H120" s="131" t="s">
        <v>91</v>
      </c>
      <c r="I120" s="131" t="s">
        <v>3629</v>
      </c>
      <c r="J120" s="131">
        <v>3</v>
      </c>
      <c r="K120" s="131" t="s">
        <v>82</v>
      </c>
      <c r="L120" s="131" t="s">
        <v>93</v>
      </c>
      <c r="M120" s="132" t="s">
        <v>3734</v>
      </c>
      <c r="N120" s="131" t="s">
        <v>82</v>
      </c>
      <c r="O120" s="131">
        <v>5</v>
      </c>
      <c r="P120" s="131" t="s">
        <v>91</v>
      </c>
      <c r="Q120" s="131" t="s">
        <v>91</v>
      </c>
    </row>
    <row r="121" spans="1:17" x14ac:dyDescent="0.2">
      <c r="A121" s="130">
        <v>44893.729535740742</v>
      </c>
      <c r="B121" s="131" t="s">
        <v>3629</v>
      </c>
      <c r="C121" s="131">
        <v>5</v>
      </c>
      <c r="D121" s="132" t="s">
        <v>396</v>
      </c>
      <c r="E121" s="132" t="s">
        <v>3800</v>
      </c>
      <c r="F121" s="131" t="s">
        <v>3629</v>
      </c>
      <c r="G121" s="131">
        <v>5</v>
      </c>
      <c r="H121" s="131" t="s">
        <v>91</v>
      </c>
      <c r="I121" s="131" t="s">
        <v>3629</v>
      </c>
      <c r="J121" s="131">
        <v>5</v>
      </c>
      <c r="K121" s="131" t="s">
        <v>3629</v>
      </c>
      <c r="L121" s="131" t="s">
        <v>93</v>
      </c>
      <c r="M121" s="132" t="s">
        <v>3736</v>
      </c>
      <c r="N121" s="131" t="s">
        <v>3629</v>
      </c>
      <c r="O121" s="131">
        <v>5</v>
      </c>
      <c r="P121" s="131" t="s">
        <v>91</v>
      </c>
      <c r="Q121" s="131" t="s">
        <v>91</v>
      </c>
    </row>
    <row r="122" spans="1:17" x14ac:dyDescent="0.2">
      <c r="A122" s="130">
        <v>44893.729579108796</v>
      </c>
      <c r="B122" s="131" t="s">
        <v>3629</v>
      </c>
      <c r="C122" s="131">
        <v>5</v>
      </c>
      <c r="D122" s="132" t="s">
        <v>140</v>
      </c>
      <c r="E122" s="132" t="s">
        <v>3805</v>
      </c>
      <c r="F122" s="131" t="s">
        <v>3629</v>
      </c>
      <c r="G122" s="131">
        <v>5</v>
      </c>
      <c r="H122" s="131" t="s">
        <v>91</v>
      </c>
      <c r="I122" s="131" t="s">
        <v>3629</v>
      </c>
      <c r="J122" s="131">
        <v>5</v>
      </c>
      <c r="K122" s="131" t="s">
        <v>3629</v>
      </c>
      <c r="L122" s="131" t="s">
        <v>93</v>
      </c>
      <c r="M122" s="132" t="s">
        <v>3785</v>
      </c>
      <c r="N122" s="131" t="s">
        <v>3629</v>
      </c>
      <c r="O122" s="131">
        <v>5</v>
      </c>
      <c r="P122" s="131" t="s">
        <v>91</v>
      </c>
      <c r="Q122" s="131" t="s">
        <v>91</v>
      </c>
    </row>
    <row r="123" spans="1:17" x14ac:dyDescent="0.2">
      <c r="A123" s="130">
        <v>44893.729615694443</v>
      </c>
      <c r="B123" s="131" t="s">
        <v>3629</v>
      </c>
      <c r="C123" s="131">
        <v>5</v>
      </c>
      <c r="D123" s="132" t="s">
        <v>396</v>
      </c>
      <c r="E123" s="132" t="s">
        <v>3800</v>
      </c>
      <c r="F123" s="131" t="s">
        <v>3629</v>
      </c>
      <c r="G123" s="131">
        <v>5</v>
      </c>
      <c r="H123" s="131" t="s">
        <v>91</v>
      </c>
      <c r="I123" s="131" t="s">
        <v>3629</v>
      </c>
      <c r="J123" s="131">
        <v>5</v>
      </c>
      <c r="K123" s="131" t="s">
        <v>3629</v>
      </c>
      <c r="L123" s="131" t="s">
        <v>93</v>
      </c>
      <c r="M123" s="132" t="s">
        <v>3736</v>
      </c>
      <c r="N123" s="131" t="s">
        <v>3629</v>
      </c>
      <c r="O123" s="131">
        <v>4</v>
      </c>
      <c r="P123" s="131" t="s">
        <v>91</v>
      </c>
      <c r="Q123" s="131" t="s">
        <v>91</v>
      </c>
    </row>
    <row r="124" spans="1:17" x14ac:dyDescent="0.2">
      <c r="A124" s="130">
        <v>44893.729642916667</v>
      </c>
      <c r="B124" s="131" t="s">
        <v>3629</v>
      </c>
      <c r="C124" s="131">
        <v>5</v>
      </c>
      <c r="D124" s="132" t="s">
        <v>612</v>
      </c>
      <c r="E124" s="132" t="s">
        <v>3788</v>
      </c>
      <c r="F124" s="131" t="s">
        <v>3629</v>
      </c>
      <c r="G124" s="131">
        <v>5</v>
      </c>
      <c r="H124" s="131" t="s">
        <v>91</v>
      </c>
      <c r="I124" s="131" t="s">
        <v>3629</v>
      </c>
      <c r="J124" s="131">
        <v>5</v>
      </c>
      <c r="K124" s="131" t="s">
        <v>3629</v>
      </c>
      <c r="L124" s="131" t="s">
        <v>93</v>
      </c>
      <c r="M124" s="132" t="s">
        <v>3785</v>
      </c>
      <c r="N124" s="131" t="s">
        <v>3629</v>
      </c>
      <c r="O124" s="131">
        <v>5</v>
      </c>
      <c r="P124" s="131" t="s">
        <v>91</v>
      </c>
      <c r="Q124" s="131" t="s">
        <v>91</v>
      </c>
    </row>
    <row r="125" spans="1:17" x14ac:dyDescent="0.2">
      <c r="A125" s="130">
        <v>44893.729645046296</v>
      </c>
      <c r="B125" s="131" t="s">
        <v>3629</v>
      </c>
      <c r="C125" s="131">
        <v>5</v>
      </c>
      <c r="D125" s="132" t="s">
        <v>423</v>
      </c>
      <c r="E125" s="132" t="s">
        <v>3801</v>
      </c>
      <c r="F125" s="131" t="s">
        <v>3629</v>
      </c>
      <c r="G125" s="131">
        <v>5</v>
      </c>
      <c r="H125" s="131" t="s">
        <v>91</v>
      </c>
      <c r="I125" s="131" t="s">
        <v>3629</v>
      </c>
      <c r="J125" s="131">
        <v>4</v>
      </c>
      <c r="K125" s="131" t="s">
        <v>82</v>
      </c>
      <c r="L125" s="131" t="s">
        <v>93</v>
      </c>
      <c r="M125" s="132" t="s">
        <v>3734</v>
      </c>
      <c r="N125" s="131" t="s">
        <v>3629</v>
      </c>
      <c r="O125" s="131">
        <v>5</v>
      </c>
      <c r="P125" s="131" t="s">
        <v>91</v>
      </c>
      <c r="Q125" s="131" t="s">
        <v>91</v>
      </c>
    </row>
    <row r="126" spans="1:17" x14ac:dyDescent="0.2">
      <c r="A126" s="130">
        <v>44893.729807418982</v>
      </c>
      <c r="B126" s="131" t="s">
        <v>3629</v>
      </c>
      <c r="C126" s="131">
        <v>4</v>
      </c>
      <c r="D126" s="132" t="s">
        <v>423</v>
      </c>
      <c r="E126" s="132" t="s">
        <v>3801</v>
      </c>
      <c r="F126" s="131" t="s">
        <v>3629</v>
      </c>
      <c r="G126" s="131">
        <v>4</v>
      </c>
      <c r="H126" s="131" t="s">
        <v>91</v>
      </c>
      <c r="I126" s="131" t="s">
        <v>3629</v>
      </c>
      <c r="J126" s="131">
        <v>3</v>
      </c>
      <c r="K126" s="131" t="s">
        <v>82</v>
      </c>
      <c r="L126" s="131" t="s">
        <v>92</v>
      </c>
      <c r="M126" s="132" t="s">
        <v>3785</v>
      </c>
      <c r="N126" s="131" t="s">
        <v>3629</v>
      </c>
      <c r="O126" s="131">
        <v>3</v>
      </c>
      <c r="P126" s="131" t="s">
        <v>91</v>
      </c>
      <c r="Q126" s="131" t="s">
        <v>91</v>
      </c>
    </row>
    <row r="127" spans="1:17" x14ac:dyDescent="0.2">
      <c r="A127" s="130">
        <v>44893.730087824079</v>
      </c>
      <c r="B127" s="131" t="s">
        <v>3629</v>
      </c>
      <c r="C127" s="131">
        <v>4</v>
      </c>
      <c r="D127" s="132" t="s">
        <v>612</v>
      </c>
      <c r="E127" s="132" t="s">
        <v>3803</v>
      </c>
      <c r="F127" s="131" t="s">
        <v>3629</v>
      </c>
      <c r="G127" s="131">
        <v>5</v>
      </c>
      <c r="H127" s="131" t="s">
        <v>91</v>
      </c>
      <c r="I127" s="131" t="s">
        <v>3629</v>
      </c>
      <c r="J127" s="131">
        <v>3</v>
      </c>
      <c r="K127" s="131" t="s">
        <v>3629</v>
      </c>
      <c r="L127" s="131" t="s">
        <v>93</v>
      </c>
      <c r="M127" s="132" t="s">
        <v>3779</v>
      </c>
      <c r="N127" s="131" t="s">
        <v>3629</v>
      </c>
      <c r="O127" s="131">
        <v>3</v>
      </c>
      <c r="P127" s="131" t="s">
        <v>91</v>
      </c>
      <c r="Q127" s="131" t="s">
        <v>91</v>
      </c>
    </row>
    <row r="128" spans="1:17" x14ac:dyDescent="0.2">
      <c r="A128" s="130">
        <v>44893.73020075231</v>
      </c>
      <c r="B128" s="131" t="s">
        <v>3629</v>
      </c>
      <c r="C128" s="131">
        <v>5</v>
      </c>
      <c r="D128" s="132" t="s">
        <v>396</v>
      </c>
      <c r="E128" s="132" t="s">
        <v>3800</v>
      </c>
      <c r="F128" s="131" t="s">
        <v>3629</v>
      </c>
      <c r="G128" s="131">
        <v>5</v>
      </c>
      <c r="H128" s="131" t="s">
        <v>91</v>
      </c>
      <c r="I128" s="131" t="s">
        <v>3629</v>
      </c>
      <c r="J128" s="131">
        <v>4</v>
      </c>
      <c r="K128" s="131" t="s">
        <v>3629</v>
      </c>
      <c r="L128" s="131" t="s">
        <v>93</v>
      </c>
      <c r="M128" s="132" t="s">
        <v>3785</v>
      </c>
      <c r="N128" s="131" t="s">
        <v>3629</v>
      </c>
      <c r="O128" s="131">
        <v>5</v>
      </c>
      <c r="P128" s="131" t="s">
        <v>91</v>
      </c>
      <c r="Q128" s="131" t="s">
        <v>91</v>
      </c>
    </row>
    <row r="129" spans="1:17" x14ac:dyDescent="0.2">
      <c r="A129" s="130">
        <v>44893.730298935188</v>
      </c>
      <c r="B129" s="131" t="s">
        <v>3629</v>
      </c>
      <c r="C129" s="131">
        <v>4</v>
      </c>
      <c r="D129" s="132" t="s">
        <v>127</v>
      </c>
      <c r="E129" s="132" t="s">
        <v>3782</v>
      </c>
      <c r="F129" s="131" t="s">
        <v>3629</v>
      </c>
      <c r="G129" s="131">
        <v>4</v>
      </c>
      <c r="H129" s="131" t="s">
        <v>91</v>
      </c>
      <c r="I129" s="131" t="s">
        <v>3629</v>
      </c>
      <c r="J129" s="131">
        <v>4</v>
      </c>
      <c r="K129" s="131" t="s">
        <v>3629</v>
      </c>
      <c r="L129" s="131" t="s">
        <v>93</v>
      </c>
      <c r="M129" s="132" t="s">
        <v>3785</v>
      </c>
      <c r="N129" s="131" t="s">
        <v>3629</v>
      </c>
      <c r="O129" s="131">
        <v>4</v>
      </c>
      <c r="P129" s="131" t="s">
        <v>91</v>
      </c>
      <c r="Q129" s="131" t="s">
        <v>91</v>
      </c>
    </row>
    <row r="130" spans="1:17" x14ac:dyDescent="0.2">
      <c r="A130" s="130">
        <v>44893.730356168977</v>
      </c>
      <c r="B130" s="131" t="s">
        <v>3629</v>
      </c>
      <c r="C130" s="131">
        <v>4</v>
      </c>
      <c r="D130" s="132" t="s">
        <v>2143</v>
      </c>
      <c r="E130" s="132" t="s">
        <v>3705</v>
      </c>
      <c r="F130" s="131" t="s">
        <v>3629</v>
      </c>
      <c r="G130" s="131">
        <v>5</v>
      </c>
      <c r="H130" s="131" t="s">
        <v>91</v>
      </c>
      <c r="I130" s="131" t="s">
        <v>3629</v>
      </c>
      <c r="J130" s="131">
        <v>5</v>
      </c>
      <c r="K130" s="131" t="s">
        <v>3629</v>
      </c>
      <c r="L130" s="131" t="s">
        <v>93</v>
      </c>
      <c r="M130" s="132" t="s">
        <v>3779</v>
      </c>
      <c r="N130" s="131" t="s">
        <v>3629</v>
      </c>
      <c r="O130" s="131">
        <v>5</v>
      </c>
      <c r="P130" s="131" t="s">
        <v>91</v>
      </c>
      <c r="Q130" s="131" t="s">
        <v>91</v>
      </c>
    </row>
    <row r="131" spans="1:17" x14ac:dyDescent="0.2">
      <c r="A131" s="130">
        <v>44893.730390509256</v>
      </c>
      <c r="B131" s="131" t="s">
        <v>3629</v>
      </c>
      <c r="C131" s="131">
        <v>4</v>
      </c>
      <c r="D131" s="132" t="s">
        <v>423</v>
      </c>
      <c r="E131" s="132" t="s">
        <v>3801</v>
      </c>
      <c r="F131" s="131" t="s">
        <v>3629</v>
      </c>
      <c r="G131" s="131">
        <v>5</v>
      </c>
      <c r="H131" s="131" t="s">
        <v>91</v>
      </c>
      <c r="I131" s="131" t="s">
        <v>3629</v>
      </c>
      <c r="J131" s="131">
        <v>2</v>
      </c>
      <c r="K131" s="131" t="s">
        <v>82</v>
      </c>
      <c r="L131" s="131" t="s">
        <v>93</v>
      </c>
      <c r="M131" s="132" t="s">
        <v>3734</v>
      </c>
      <c r="N131" s="131" t="s">
        <v>3629</v>
      </c>
      <c r="O131" s="131">
        <v>4</v>
      </c>
      <c r="P131" s="131" t="s">
        <v>91</v>
      </c>
      <c r="Q131" s="131" t="s">
        <v>91</v>
      </c>
    </row>
    <row r="132" spans="1:17" x14ac:dyDescent="0.2">
      <c r="A132" s="130">
        <v>44893.730506273147</v>
      </c>
      <c r="B132" s="131" t="s">
        <v>3629</v>
      </c>
      <c r="C132" s="131">
        <v>1</v>
      </c>
      <c r="D132" s="132" t="s">
        <v>2143</v>
      </c>
      <c r="E132" s="132" t="s">
        <v>3694</v>
      </c>
      <c r="F132" s="131" t="s">
        <v>3629</v>
      </c>
      <c r="G132" s="131">
        <v>1</v>
      </c>
      <c r="H132" s="131" t="s">
        <v>91</v>
      </c>
      <c r="I132" s="131" t="s">
        <v>3629</v>
      </c>
      <c r="J132" s="131">
        <v>2</v>
      </c>
      <c r="K132" s="131" t="s">
        <v>3629</v>
      </c>
      <c r="L132" s="131" t="s">
        <v>93</v>
      </c>
      <c r="M132" s="132" t="s">
        <v>3779</v>
      </c>
      <c r="N132" s="131" t="s">
        <v>3629</v>
      </c>
      <c r="O132" s="131">
        <v>1</v>
      </c>
      <c r="P132" s="131" t="s">
        <v>91</v>
      </c>
      <c r="Q132" s="131" t="s">
        <v>91</v>
      </c>
    </row>
    <row r="133" spans="1:17" x14ac:dyDescent="0.2">
      <c r="A133" s="130">
        <v>44893.730588287042</v>
      </c>
      <c r="B133" s="131" t="s">
        <v>3629</v>
      </c>
      <c r="C133" s="131">
        <v>4</v>
      </c>
      <c r="D133" s="132" t="s">
        <v>234</v>
      </c>
      <c r="E133" s="132" t="s">
        <v>3792</v>
      </c>
      <c r="F133" s="131" t="s">
        <v>82</v>
      </c>
      <c r="G133" s="131">
        <v>3</v>
      </c>
      <c r="H133" s="131" t="s">
        <v>92</v>
      </c>
      <c r="I133" s="131" t="s">
        <v>3629</v>
      </c>
      <c r="J133" s="131">
        <v>2</v>
      </c>
      <c r="K133" s="131" t="s">
        <v>82</v>
      </c>
      <c r="L133" s="131" t="s">
        <v>93</v>
      </c>
      <c r="M133" s="132" t="s">
        <v>3785</v>
      </c>
      <c r="N133" s="131" t="s">
        <v>3629</v>
      </c>
      <c r="O133" s="131">
        <v>4</v>
      </c>
      <c r="P133" s="131" t="s">
        <v>91</v>
      </c>
      <c r="Q133" s="131" t="s">
        <v>91</v>
      </c>
    </row>
    <row r="134" spans="1:17" x14ac:dyDescent="0.2">
      <c r="A134" s="130">
        <v>44893.730797905097</v>
      </c>
      <c r="B134" s="131" t="s">
        <v>3629</v>
      </c>
      <c r="C134" s="131">
        <v>5</v>
      </c>
      <c r="D134" s="132" t="s">
        <v>140</v>
      </c>
      <c r="E134" s="132" t="s">
        <v>3805</v>
      </c>
      <c r="F134" s="131" t="s">
        <v>3629</v>
      </c>
      <c r="G134" s="131">
        <v>5</v>
      </c>
      <c r="H134" s="131" t="s">
        <v>91</v>
      </c>
      <c r="I134" s="131" t="s">
        <v>3629</v>
      </c>
      <c r="J134" s="131">
        <v>4</v>
      </c>
      <c r="K134" s="131" t="s">
        <v>3629</v>
      </c>
      <c r="L134" s="131" t="s">
        <v>93</v>
      </c>
      <c r="M134" s="132" t="s">
        <v>3785</v>
      </c>
      <c r="N134" s="131" t="s">
        <v>3629</v>
      </c>
      <c r="O134" s="131">
        <v>4</v>
      </c>
      <c r="P134" s="131" t="s">
        <v>91</v>
      </c>
      <c r="Q134" s="131" t="s">
        <v>91</v>
      </c>
    </row>
    <row r="135" spans="1:17" x14ac:dyDescent="0.2">
      <c r="A135" s="130">
        <v>44893.73083998842</v>
      </c>
      <c r="B135" s="131" t="s">
        <v>3629</v>
      </c>
      <c r="C135" s="131">
        <v>5</v>
      </c>
      <c r="D135" s="132" t="s">
        <v>2143</v>
      </c>
      <c r="E135" s="132" t="s">
        <v>3696</v>
      </c>
      <c r="F135" s="131" t="s">
        <v>3629</v>
      </c>
      <c r="G135" s="131">
        <v>5</v>
      </c>
      <c r="H135" s="131" t="s">
        <v>91</v>
      </c>
      <c r="I135" s="131" t="s">
        <v>3629</v>
      </c>
      <c r="J135" s="131">
        <v>5</v>
      </c>
      <c r="K135" s="131" t="s">
        <v>3629</v>
      </c>
      <c r="L135" s="131" t="s">
        <v>93</v>
      </c>
      <c r="M135" s="132" t="s">
        <v>3779</v>
      </c>
      <c r="N135" s="131" t="s">
        <v>3629</v>
      </c>
      <c r="O135" s="131">
        <v>5</v>
      </c>
      <c r="P135" s="131" t="s">
        <v>91</v>
      </c>
      <c r="Q135" s="131" t="s">
        <v>91</v>
      </c>
    </row>
    <row r="136" spans="1:17" x14ac:dyDescent="0.2">
      <c r="A136" s="130">
        <v>44893.730932152779</v>
      </c>
      <c r="B136" s="131" t="s">
        <v>3629</v>
      </c>
      <c r="C136" s="131">
        <v>5</v>
      </c>
      <c r="D136" s="132" t="s">
        <v>127</v>
      </c>
      <c r="E136" s="132" t="s">
        <v>3798</v>
      </c>
      <c r="F136" s="131" t="s">
        <v>3629</v>
      </c>
      <c r="G136" s="131">
        <v>5</v>
      </c>
      <c r="H136" s="131" t="s">
        <v>91</v>
      </c>
      <c r="I136" s="131" t="s">
        <v>3629</v>
      </c>
      <c r="J136" s="131">
        <v>4</v>
      </c>
      <c r="K136" s="131" t="s">
        <v>82</v>
      </c>
      <c r="L136" s="131" t="s">
        <v>93</v>
      </c>
      <c r="M136" s="132" t="s">
        <v>3785</v>
      </c>
      <c r="N136" s="131" t="s">
        <v>82</v>
      </c>
      <c r="O136" s="131">
        <v>5</v>
      </c>
      <c r="P136" s="131" t="s">
        <v>91</v>
      </c>
      <c r="Q136" s="131" t="s">
        <v>91</v>
      </c>
    </row>
    <row r="137" spans="1:17" x14ac:dyDescent="0.2">
      <c r="A137" s="130">
        <v>44893.731054166667</v>
      </c>
      <c r="B137" s="131" t="s">
        <v>3629</v>
      </c>
      <c r="C137" s="131">
        <v>5</v>
      </c>
      <c r="D137" s="132" t="s">
        <v>153</v>
      </c>
      <c r="E137" s="132" t="s">
        <v>3790</v>
      </c>
      <c r="F137" s="131" t="s">
        <v>3629</v>
      </c>
      <c r="G137" s="131">
        <v>5</v>
      </c>
      <c r="H137" s="131" t="s">
        <v>91</v>
      </c>
      <c r="I137" s="131" t="s">
        <v>3629</v>
      </c>
      <c r="J137" s="131">
        <v>4</v>
      </c>
      <c r="K137" s="131" t="s">
        <v>3629</v>
      </c>
      <c r="L137" s="131" t="s">
        <v>93</v>
      </c>
      <c r="M137" s="132" t="s">
        <v>3736</v>
      </c>
      <c r="N137" s="131" t="s">
        <v>3629</v>
      </c>
      <c r="O137" s="131">
        <v>4</v>
      </c>
      <c r="P137" s="131" t="s">
        <v>91</v>
      </c>
      <c r="Q137" s="131" t="s">
        <v>91</v>
      </c>
    </row>
    <row r="138" spans="1:17" x14ac:dyDescent="0.2">
      <c r="A138" s="130">
        <v>44893.731328622685</v>
      </c>
      <c r="B138" s="131" t="s">
        <v>3629</v>
      </c>
      <c r="C138" s="131">
        <v>5</v>
      </c>
      <c r="D138" s="132" t="s">
        <v>396</v>
      </c>
      <c r="E138" s="132" t="s">
        <v>3800</v>
      </c>
      <c r="F138" s="131" t="s">
        <v>3629</v>
      </c>
      <c r="G138" s="131">
        <v>5</v>
      </c>
      <c r="H138" s="131" t="s">
        <v>92</v>
      </c>
      <c r="I138" s="131" t="s">
        <v>82</v>
      </c>
      <c r="J138" s="131">
        <v>5</v>
      </c>
      <c r="K138" s="131" t="s">
        <v>3629</v>
      </c>
      <c r="L138" s="131" t="s">
        <v>93</v>
      </c>
      <c r="M138" s="132" t="s">
        <v>3779</v>
      </c>
      <c r="N138" s="131" t="s">
        <v>3629</v>
      </c>
      <c r="O138" s="131">
        <v>4</v>
      </c>
      <c r="P138" s="131" t="s">
        <v>91</v>
      </c>
      <c r="Q138" s="131" t="s">
        <v>91</v>
      </c>
    </row>
    <row r="139" spans="1:17" x14ac:dyDescent="0.2">
      <c r="A139" s="130">
        <v>44893.731421400458</v>
      </c>
      <c r="B139" s="131" t="s">
        <v>3629</v>
      </c>
      <c r="C139" s="131">
        <v>4</v>
      </c>
      <c r="D139" s="132" t="s">
        <v>396</v>
      </c>
      <c r="E139" s="132" t="s">
        <v>3800</v>
      </c>
      <c r="F139" s="131" t="s">
        <v>3629</v>
      </c>
      <c r="G139" s="131">
        <v>5</v>
      </c>
      <c r="H139" s="131" t="s">
        <v>91</v>
      </c>
      <c r="I139" s="131" t="s">
        <v>3629</v>
      </c>
      <c r="J139" s="131">
        <v>4</v>
      </c>
      <c r="K139" s="131" t="s">
        <v>3629</v>
      </c>
      <c r="L139" s="131" t="s">
        <v>93</v>
      </c>
      <c r="M139" s="132" t="s">
        <v>3779</v>
      </c>
      <c r="N139" s="131" t="s">
        <v>3629</v>
      </c>
      <c r="O139" s="131">
        <v>3</v>
      </c>
      <c r="P139" s="131" t="s">
        <v>91</v>
      </c>
      <c r="Q139" s="131" t="s">
        <v>91</v>
      </c>
    </row>
    <row r="140" spans="1:17" x14ac:dyDescent="0.2">
      <c r="A140" s="130">
        <v>44893.731788668985</v>
      </c>
      <c r="B140" s="131" t="s">
        <v>3629</v>
      </c>
      <c r="C140" s="131">
        <v>5</v>
      </c>
      <c r="D140" s="132" t="s">
        <v>2226</v>
      </c>
      <c r="E140" s="132" t="s">
        <v>3788</v>
      </c>
      <c r="F140" s="131" t="s">
        <v>3629</v>
      </c>
      <c r="G140" s="131">
        <v>5</v>
      </c>
      <c r="H140" s="131" t="s">
        <v>91</v>
      </c>
      <c r="I140" s="131" t="s">
        <v>3629</v>
      </c>
      <c r="J140" s="131">
        <v>5</v>
      </c>
      <c r="K140" s="131" t="s">
        <v>3629</v>
      </c>
      <c r="L140" s="131" t="s">
        <v>93</v>
      </c>
      <c r="M140" s="132" t="s">
        <v>3779</v>
      </c>
      <c r="N140" s="131" t="s">
        <v>3629</v>
      </c>
      <c r="O140" s="131">
        <v>4</v>
      </c>
      <c r="P140" s="131" t="s">
        <v>91</v>
      </c>
      <c r="Q140" s="131" t="s">
        <v>91</v>
      </c>
    </row>
    <row r="141" spans="1:17" x14ac:dyDescent="0.2">
      <c r="A141" s="130">
        <v>44893.731792696759</v>
      </c>
      <c r="B141" s="131" t="s">
        <v>3629</v>
      </c>
      <c r="C141" s="131">
        <v>4</v>
      </c>
      <c r="D141" s="132" t="s">
        <v>2143</v>
      </c>
      <c r="E141" s="132" t="s">
        <v>3784</v>
      </c>
      <c r="F141" s="131" t="s">
        <v>3629</v>
      </c>
      <c r="G141" s="131">
        <v>5</v>
      </c>
      <c r="H141" s="131" t="s">
        <v>91</v>
      </c>
      <c r="I141" s="131" t="s">
        <v>3629</v>
      </c>
      <c r="J141" s="131">
        <v>5</v>
      </c>
      <c r="K141" s="131" t="s">
        <v>3629</v>
      </c>
      <c r="L141" s="131" t="s">
        <v>93</v>
      </c>
      <c r="M141" s="132" t="s">
        <v>3785</v>
      </c>
      <c r="N141" s="131" t="s">
        <v>3629</v>
      </c>
      <c r="O141" s="131">
        <v>4</v>
      </c>
      <c r="P141" s="131" t="s">
        <v>91</v>
      </c>
      <c r="Q141" s="131" t="s">
        <v>91</v>
      </c>
    </row>
    <row r="142" spans="1:17" x14ac:dyDescent="0.2">
      <c r="A142" s="130">
        <v>44893.731984571757</v>
      </c>
      <c r="B142" s="131" t="s">
        <v>3629</v>
      </c>
      <c r="C142" s="131">
        <v>5</v>
      </c>
      <c r="D142" s="132" t="s">
        <v>451</v>
      </c>
      <c r="E142" s="132" t="s">
        <v>3809</v>
      </c>
      <c r="F142" s="131" t="s">
        <v>3629</v>
      </c>
      <c r="G142" s="131">
        <v>5</v>
      </c>
      <c r="H142" s="131" t="s">
        <v>91</v>
      </c>
      <c r="I142" s="131" t="s">
        <v>82</v>
      </c>
      <c r="J142" s="131">
        <v>2</v>
      </c>
      <c r="K142" s="131" t="s">
        <v>3629</v>
      </c>
      <c r="L142" s="131" t="s">
        <v>93</v>
      </c>
      <c r="M142" s="132" t="s">
        <v>3785</v>
      </c>
      <c r="N142" s="131" t="s">
        <v>3629</v>
      </c>
      <c r="O142" s="131">
        <v>5</v>
      </c>
      <c r="P142" s="131" t="s">
        <v>91</v>
      </c>
      <c r="Q142" s="131" t="s">
        <v>91</v>
      </c>
    </row>
    <row r="143" spans="1:17" x14ac:dyDescent="0.2">
      <c r="A143" s="130">
        <v>44893.732085532407</v>
      </c>
      <c r="B143" s="131" t="s">
        <v>3629</v>
      </c>
      <c r="C143" s="131">
        <v>5</v>
      </c>
      <c r="D143" s="132" t="s">
        <v>214</v>
      </c>
      <c r="E143" s="132" t="s">
        <v>3777</v>
      </c>
      <c r="F143" s="131" t="s">
        <v>3629</v>
      </c>
      <c r="G143" s="131">
        <v>5</v>
      </c>
      <c r="H143" s="131" t="s">
        <v>91</v>
      </c>
      <c r="I143" s="131" t="s">
        <v>3629</v>
      </c>
      <c r="J143" s="131">
        <v>5</v>
      </c>
      <c r="K143" s="131" t="s">
        <v>3629</v>
      </c>
      <c r="L143" s="131" t="s">
        <v>93</v>
      </c>
      <c r="M143" s="132" t="s">
        <v>3737</v>
      </c>
      <c r="N143" s="131" t="s">
        <v>3629</v>
      </c>
      <c r="O143" s="131">
        <v>5</v>
      </c>
      <c r="P143" s="131" t="s">
        <v>91</v>
      </c>
      <c r="Q143" s="131" t="s">
        <v>91</v>
      </c>
    </row>
    <row r="144" spans="1:17" x14ac:dyDescent="0.2">
      <c r="A144" s="130">
        <v>44893.732193912037</v>
      </c>
      <c r="B144" s="131" t="s">
        <v>3629</v>
      </c>
      <c r="C144" s="131">
        <v>5</v>
      </c>
      <c r="D144" s="132" t="s">
        <v>127</v>
      </c>
      <c r="E144" s="132" t="s">
        <v>3782</v>
      </c>
      <c r="F144" s="131" t="s">
        <v>3629</v>
      </c>
      <c r="G144" s="131">
        <v>5</v>
      </c>
      <c r="H144" s="131" t="s">
        <v>91</v>
      </c>
      <c r="I144" s="131" t="s">
        <v>3629</v>
      </c>
      <c r="J144" s="131">
        <v>4</v>
      </c>
      <c r="K144" s="131" t="s">
        <v>3629</v>
      </c>
      <c r="L144" s="131" t="s">
        <v>93</v>
      </c>
      <c r="M144" s="132" t="s">
        <v>3734</v>
      </c>
      <c r="N144" s="131" t="s">
        <v>3629</v>
      </c>
      <c r="O144" s="131">
        <v>4</v>
      </c>
      <c r="P144" s="131" t="s">
        <v>91</v>
      </c>
      <c r="Q144" s="131" t="s">
        <v>91</v>
      </c>
    </row>
    <row r="145" spans="1:17" x14ac:dyDescent="0.2">
      <c r="A145" s="130">
        <v>44893.732219583333</v>
      </c>
      <c r="B145" s="131" t="s">
        <v>3629</v>
      </c>
      <c r="C145" s="131">
        <v>5</v>
      </c>
      <c r="D145" s="132" t="s">
        <v>127</v>
      </c>
      <c r="E145" s="132" t="s">
        <v>3798</v>
      </c>
      <c r="F145" s="131" t="s">
        <v>3629</v>
      </c>
      <c r="G145" s="131">
        <v>5</v>
      </c>
      <c r="H145" s="131" t="s">
        <v>91</v>
      </c>
      <c r="I145" s="131" t="s">
        <v>3629</v>
      </c>
      <c r="J145" s="131">
        <v>4</v>
      </c>
      <c r="K145" s="131" t="s">
        <v>3629</v>
      </c>
      <c r="L145" s="131" t="s">
        <v>93</v>
      </c>
      <c r="M145" s="132" t="s">
        <v>3736</v>
      </c>
      <c r="N145" s="131" t="s">
        <v>3629</v>
      </c>
      <c r="O145" s="131">
        <v>5</v>
      </c>
      <c r="P145" s="131" t="s">
        <v>92</v>
      </c>
      <c r="Q145" s="131" t="s">
        <v>91</v>
      </c>
    </row>
    <row r="146" spans="1:17" x14ac:dyDescent="0.2">
      <c r="A146" s="130">
        <v>44893.732323599535</v>
      </c>
      <c r="B146" s="131" t="s">
        <v>3629</v>
      </c>
      <c r="C146" s="131">
        <v>5</v>
      </c>
      <c r="D146" s="132" t="s">
        <v>127</v>
      </c>
      <c r="E146" s="132" t="s">
        <v>3798</v>
      </c>
      <c r="F146" s="131" t="s">
        <v>3629</v>
      </c>
      <c r="G146" s="131">
        <v>5</v>
      </c>
      <c r="H146" s="131" t="s">
        <v>91</v>
      </c>
      <c r="I146" s="131" t="s">
        <v>3629</v>
      </c>
      <c r="J146" s="131">
        <v>5</v>
      </c>
      <c r="K146" s="131" t="s">
        <v>3629</v>
      </c>
      <c r="L146" s="131" t="s">
        <v>93</v>
      </c>
      <c r="M146" s="132" t="s">
        <v>3779</v>
      </c>
      <c r="N146" s="131" t="s">
        <v>3629</v>
      </c>
      <c r="O146" s="131">
        <v>5</v>
      </c>
      <c r="P146" s="131" t="s">
        <v>91</v>
      </c>
      <c r="Q146" s="131" t="s">
        <v>91</v>
      </c>
    </row>
    <row r="147" spans="1:17" x14ac:dyDescent="0.2">
      <c r="A147" s="130">
        <v>44893.732335567125</v>
      </c>
      <c r="B147" s="131" t="s">
        <v>3629</v>
      </c>
      <c r="C147" s="131">
        <v>5</v>
      </c>
      <c r="D147" s="132" t="s">
        <v>259</v>
      </c>
      <c r="E147" s="132" t="s">
        <v>3778</v>
      </c>
      <c r="F147" s="131" t="s">
        <v>3629</v>
      </c>
      <c r="G147" s="131">
        <v>5</v>
      </c>
      <c r="H147" s="131" t="s">
        <v>91</v>
      </c>
      <c r="I147" s="131" t="s">
        <v>3629</v>
      </c>
      <c r="J147" s="131">
        <v>5</v>
      </c>
      <c r="K147" s="131" t="s">
        <v>82</v>
      </c>
      <c r="L147" s="131" t="s">
        <v>93</v>
      </c>
      <c r="M147" s="132" t="s">
        <v>3779</v>
      </c>
      <c r="N147" s="131" t="s">
        <v>3629</v>
      </c>
      <c r="O147" s="131">
        <v>5</v>
      </c>
      <c r="P147" s="131" t="s">
        <v>91</v>
      </c>
      <c r="Q147" s="131" t="s">
        <v>91</v>
      </c>
    </row>
    <row r="148" spans="1:17" x14ac:dyDescent="0.2">
      <c r="A148" s="130">
        <v>44893.732363564814</v>
      </c>
      <c r="B148" s="131" t="s">
        <v>3629</v>
      </c>
      <c r="C148" s="131">
        <v>5</v>
      </c>
      <c r="D148" s="132" t="s">
        <v>153</v>
      </c>
      <c r="E148" s="132" t="s">
        <v>3796</v>
      </c>
      <c r="F148" s="131" t="s">
        <v>3629</v>
      </c>
      <c r="G148" s="131">
        <v>5</v>
      </c>
      <c r="H148" s="131" t="s">
        <v>91</v>
      </c>
      <c r="I148" s="131" t="s">
        <v>3629</v>
      </c>
      <c r="J148" s="131">
        <v>5</v>
      </c>
      <c r="K148" s="131" t="s">
        <v>3629</v>
      </c>
      <c r="L148" s="131" t="s">
        <v>93</v>
      </c>
      <c r="M148" s="132" t="s">
        <v>3736</v>
      </c>
      <c r="N148" s="131" t="s">
        <v>3629</v>
      </c>
      <c r="O148" s="131">
        <v>4</v>
      </c>
      <c r="P148" s="131" t="s">
        <v>91</v>
      </c>
      <c r="Q148" s="131" t="s">
        <v>91</v>
      </c>
    </row>
    <row r="149" spans="1:17" x14ac:dyDescent="0.2">
      <c r="A149" s="130">
        <v>44893.732393356477</v>
      </c>
      <c r="B149" s="131" t="s">
        <v>3629</v>
      </c>
      <c r="C149" s="131">
        <v>5</v>
      </c>
      <c r="D149" s="132" t="s">
        <v>2143</v>
      </c>
      <c r="E149" s="132" t="s">
        <v>3694</v>
      </c>
      <c r="F149" s="131" t="s">
        <v>3629</v>
      </c>
      <c r="G149" s="131">
        <v>5</v>
      </c>
      <c r="H149" s="131" t="s">
        <v>91</v>
      </c>
      <c r="I149" s="131" t="s">
        <v>3629</v>
      </c>
      <c r="J149" s="131">
        <v>4</v>
      </c>
      <c r="K149" s="131" t="s">
        <v>3629</v>
      </c>
      <c r="L149" s="131" t="s">
        <v>93</v>
      </c>
      <c r="M149" s="132" t="s">
        <v>3779</v>
      </c>
      <c r="N149" s="131" t="s">
        <v>3629</v>
      </c>
      <c r="O149" s="131">
        <v>5</v>
      </c>
      <c r="P149" s="131" t="s">
        <v>91</v>
      </c>
      <c r="Q149" s="131" t="s">
        <v>91</v>
      </c>
    </row>
    <row r="150" spans="1:17" x14ac:dyDescent="0.2">
      <c r="A150" s="130">
        <v>44893.732447222224</v>
      </c>
      <c r="B150" s="131" t="s">
        <v>3629</v>
      </c>
      <c r="C150" s="131">
        <v>5</v>
      </c>
      <c r="D150" s="132" t="s">
        <v>2143</v>
      </c>
      <c r="E150" s="132" t="s">
        <v>3784</v>
      </c>
      <c r="F150" s="131" t="s">
        <v>3629</v>
      </c>
      <c r="G150" s="131">
        <v>5</v>
      </c>
      <c r="H150" s="131" t="s">
        <v>91</v>
      </c>
      <c r="I150" s="131" t="s">
        <v>3629</v>
      </c>
      <c r="J150" s="131">
        <v>5</v>
      </c>
      <c r="K150" s="131" t="s">
        <v>3629</v>
      </c>
      <c r="L150" s="131" t="s">
        <v>93</v>
      </c>
      <c r="M150" s="132" t="s">
        <v>3734</v>
      </c>
      <c r="N150" s="131" t="s">
        <v>3629</v>
      </c>
      <c r="O150" s="131">
        <v>5</v>
      </c>
      <c r="P150" s="131" t="s">
        <v>92</v>
      </c>
      <c r="Q150" s="131" t="s">
        <v>91</v>
      </c>
    </row>
    <row r="151" spans="1:17" x14ac:dyDescent="0.2">
      <c r="A151" s="130">
        <v>44893.732567175924</v>
      </c>
      <c r="B151" s="131" t="s">
        <v>3629</v>
      </c>
      <c r="C151" s="131">
        <v>5</v>
      </c>
      <c r="D151" s="132" t="s">
        <v>2143</v>
      </c>
      <c r="E151" s="132" t="s">
        <v>3784</v>
      </c>
      <c r="F151" s="131" t="s">
        <v>3629</v>
      </c>
      <c r="G151" s="131">
        <v>5</v>
      </c>
      <c r="H151" s="131" t="s">
        <v>91</v>
      </c>
      <c r="I151" s="131" t="s">
        <v>3629</v>
      </c>
      <c r="J151" s="131">
        <v>3</v>
      </c>
      <c r="K151" s="131" t="s">
        <v>3629</v>
      </c>
      <c r="L151" s="131" t="s">
        <v>93</v>
      </c>
      <c r="M151" s="132" t="s">
        <v>3737</v>
      </c>
      <c r="N151" s="131" t="s">
        <v>3629</v>
      </c>
      <c r="O151" s="131">
        <v>5</v>
      </c>
      <c r="P151" s="131" t="s">
        <v>91</v>
      </c>
      <c r="Q151" s="131" t="s">
        <v>91</v>
      </c>
    </row>
    <row r="152" spans="1:17" x14ac:dyDescent="0.2">
      <c r="A152" s="130">
        <v>44893.732612476852</v>
      </c>
      <c r="B152" s="131" t="s">
        <v>3629</v>
      </c>
      <c r="C152" s="131">
        <v>5</v>
      </c>
      <c r="D152" s="132" t="s">
        <v>1874</v>
      </c>
      <c r="E152" s="132" t="s">
        <v>3810</v>
      </c>
      <c r="F152" s="131" t="s">
        <v>3629</v>
      </c>
      <c r="G152" s="131">
        <v>5</v>
      </c>
      <c r="H152" s="131" t="s">
        <v>91</v>
      </c>
      <c r="I152" s="131" t="s">
        <v>3629</v>
      </c>
      <c r="J152" s="131">
        <v>4</v>
      </c>
      <c r="K152" s="131" t="s">
        <v>3629</v>
      </c>
      <c r="L152" s="131" t="s">
        <v>93</v>
      </c>
      <c r="M152" s="132" t="s">
        <v>3734</v>
      </c>
      <c r="N152" s="131" t="s">
        <v>3629</v>
      </c>
      <c r="O152" s="131">
        <v>5</v>
      </c>
      <c r="P152" s="131" t="s">
        <v>91</v>
      </c>
      <c r="Q152" s="131" t="s">
        <v>91</v>
      </c>
    </row>
    <row r="153" spans="1:17" x14ac:dyDescent="0.2">
      <c r="A153" s="130">
        <v>44893.732723229172</v>
      </c>
      <c r="B153" s="131" t="s">
        <v>3629</v>
      </c>
      <c r="C153" s="131">
        <v>5</v>
      </c>
      <c r="D153" s="132" t="s">
        <v>127</v>
      </c>
      <c r="E153" s="132" t="s">
        <v>3798</v>
      </c>
      <c r="F153" s="131" t="s">
        <v>3629</v>
      </c>
      <c r="G153" s="131">
        <v>5</v>
      </c>
      <c r="H153" s="131" t="s">
        <v>91</v>
      </c>
      <c r="I153" s="131" t="s">
        <v>3629</v>
      </c>
      <c r="J153" s="131">
        <v>5</v>
      </c>
      <c r="K153" s="131" t="s">
        <v>3629</v>
      </c>
      <c r="L153" s="131" t="s">
        <v>93</v>
      </c>
      <c r="M153" s="132" t="s">
        <v>3779</v>
      </c>
      <c r="N153" s="131" t="s">
        <v>3629</v>
      </c>
      <c r="O153" s="131">
        <v>5</v>
      </c>
      <c r="P153" s="131" t="s">
        <v>91</v>
      </c>
      <c r="Q153" s="131" t="s">
        <v>91</v>
      </c>
    </row>
    <row r="154" spans="1:17" x14ac:dyDescent="0.2">
      <c r="A154" s="130">
        <v>44893.7327243287</v>
      </c>
      <c r="B154" s="131" t="s">
        <v>3629</v>
      </c>
      <c r="C154" s="131">
        <v>5</v>
      </c>
      <c r="D154" s="132" t="s">
        <v>396</v>
      </c>
      <c r="E154" s="132" t="s">
        <v>3800</v>
      </c>
      <c r="F154" s="131" t="s">
        <v>3629</v>
      </c>
      <c r="G154" s="131">
        <v>5</v>
      </c>
      <c r="H154" s="131" t="s">
        <v>91</v>
      </c>
      <c r="I154" s="131" t="s">
        <v>3629</v>
      </c>
      <c r="J154" s="131">
        <v>4</v>
      </c>
      <c r="K154" s="131" t="s">
        <v>3629</v>
      </c>
      <c r="L154" s="131" t="s">
        <v>93</v>
      </c>
      <c r="M154" s="132" t="s">
        <v>3736</v>
      </c>
      <c r="N154" s="131" t="s">
        <v>3629</v>
      </c>
      <c r="O154" s="131">
        <v>4</v>
      </c>
      <c r="P154" s="131" t="s">
        <v>92</v>
      </c>
      <c r="Q154" s="131" t="s">
        <v>91</v>
      </c>
    </row>
    <row r="155" spans="1:17" x14ac:dyDescent="0.2">
      <c r="A155" s="130">
        <v>44893.732761967593</v>
      </c>
      <c r="B155" s="131" t="s">
        <v>82</v>
      </c>
      <c r="C155" s="131">
        <v>4</v>
      </c>
      <c r="D155" s="132" t="s">
        <v>267</v>
      </c>
      <c r="E155" s="132" t="s">
        <v>3795</v>
      </c>
      <c r="F155" s="131" t="s">
        <v>3629</v>
      </c>
      <c r="G155" s="131">
        <v>5</v>
      </c>
      <c r="H155" s="131" t="s">
        <v>91</v>
      </c>
      <c r="I155" s="131" t="s">
        <v>3629</v>
      </c>
      <c r="J155" s="131">
        <v>3</v>
      </c>
      <c r="K155" s="131" t="s">
        <v>82</v>
      </c>
      <c r="L155" s="131" t="s">
        <v>93</v>
      </c>
      <c r="M155" s="132" t="s">
        <v>3779</v>
      </c>
      <c r="N155" s="131" t="s">
        <v>3629</v>
      </c>
      <c r="O155" s="131">
        <v>2</v>
      </c>
      <c r="P155" s="131" t="s">
        <v>92</v>
      </c>
      <c r="Q155" s="131" t="s">
        <v>91</v>
      </c>
    </row>
    <row r="156" spans="1:17" x14ac:dyDescent="0.2">
      <c r="A156" s="130">
        <v>44893.7327893287</v>
      </c>
      <c r="B156" s="131" t="s">
        <v>3629</v>
      </c>
      <c r="C156" s="131">
        <v>5</v>
      </c>
      <c r="D156" s="132" t="s">
        <v>3780</v>
      </c>
      <c r="E156" s="132" t="s">
        <v>3701</v>
      </c>
      <c r="F156" s="131" t="s">
        <v>3629</v>
      </c>
      <c r="G156" s="131">
        <v>5</v>
      </c>
      <c r="H156" s="131" t="s">
        <v>91</v>
      </c>
      <c r="I156" s="131" t="s">
        <v>3629</v>
      </c>
      <c r="J156" s="131">
        <v>4</v>
      </c>
      <c r="K156" s="131" t="s">
        <v>3629</v>
      </c>
      <c r="L156" s="131" t="s">
        <v>93</v>
      </c>
      <c r="M156" s="132" t="s">
        <v>3734</v>
      </c>
      <c r="N156" s="131" t="s">
        <v>3629</v>
      </c>
      <c r="O156" s="131">
        <v>5</v>
      </c>
      <c r="P156" s="131" t="s">
        <v>92</v>
      </c>
      <c r="Q156" s="131" t="s">
        <v>91</v>
      </c>
    </row>
    <row r="157" spans="1:17" x14ac:dyDescent="0.2">
      <c r="A157" s="130">
        <v>44893.73300054398</v>
      </c>
      <c r="B157" s="131" t="s">
        <v>3629</v>
      </c>
      <c r="C157" s="131">
        <v>5</v>
      </c>
      <c r="D157" s="132" t="s">
        <v>2143</v>
      </c>
      <c r="E157" s="132" t="s">
        <v>3784</v>
      </c>
      <c r="F157" s="131" t="s">
        <v>3629</v>
      </c>
      <c r="G157" s="131">
        <v>5</v>
      </c>
      <c r="H157" s="131" t="s">
        <v>91</v>
      </c>
      <c r="I157" s="131" t="s">
        <v>3629</v>
      </c>
      <c r="J157" s="131">
        <v>5</v>
      </c>
      <c r="K157" s="131" t="s">
        <v>3629</v>
      </c>
      <c r="L157" s="131" t="s">
        <v>93</v>
      </c>
      <c r="M157" s="132" t="s">
        <v>3785</v>
      </c>
      <c r="N157" s="131" t="s">
        <v>3629</v>
      </c>
      <c r="O157" s="131">
        <v>5</v>
      </c>
      <c r="P157" s="131" t="s">
        <v>91</v>
      </c>
      <c r="Q157" s="131" t="s">
        <v>91</v>
      </c>
    </row>
    <row r="158" spans="1:17" x14ac:dyDescent="0.2">
      <c r="A158" s="130">
        <v>44893.733458599541</v>
      </c>
      <c r="B158" s="131" t="s">
        <v>3629</v>
      </c>
      <c r="C158" s="131">
        <v>4</v>
      </c>
      <c r="D158" s="132" t="s">
        <v>108</v>
      </c>
      <c r="E158" s="132" t="s">
        <v>3794</v>
      </c>
      <c r="F158" s="131" t="s">
        <v>3629</v>
      </c>
      <c r="G158" s="131">
        <v>5</v>
      </c>
      <c r="H158" s="131" t="s">
        <v>91</v>
      </c>
      <c r="I158" s="131" t="s">
        <v>3629</v>
      </c>
      <c r="J158" s="131">
        <v>5</v>
      </c>
      <c r="K158" s="131" t="s">
        <v>3629</v>
      </c>
      <c r="L158" s="131" t="s">
        <v>93</v>
      </c>
      <c r="M158" s="132" t="s">
        <v>3779</v>
      </c>
      <c r="N158" s="131" t="s">
        <v>3629</v>
      </c>
      <c r="O158" s="131">
        <v>4</v>
      </c>
      <c r="P158" s="131" t="s">
        <v>91</v>
      </c>
      <c r="Q158" s="131" t="s">
        <v>91</v>
      </c>
    </row>
    <row r="159" spans="1:17" x14ac:dyDescent="0.2">
      <c r="A159" s="130">
        <v>44893.733507835648</v>
      </c>
      <c r="B159" s="131" t="s">
        <v>3629</v>
      </c>
      <c r="C159" s="131">
        <v>5</v>
      </c>
      <c r="D159" s="132" t="s">
        <v>127</v>
      </c>
      <c r="E159" s="132" t="s">
        <v>3798</v>
      </c>
      <c r="F159" s="131" t="s">
        <v>3629</v>
      </c>
      <c r="G159" s="131">
        <v>5</v>
      </c>
      <c r="H159" s="131" t="s">
        <v>91</v>
      </c>
      <c r="I159" s="131" t="s">
        <v>3629</v>
      </c>
      <c r="J159" s="131">
        <v>5</v>
      </c>
      <c r="K159" s="131" t="s">
        <v>3629</v>
      </c>
      <c r="L159" s="131" t="s">
        <v>93</v>
      </c>
      <c r="M159" s="132" t="s">
        <v>3736</v>
      </c>
      <c r="N159" s="131" t="s">
        <v>3629</v>
      </c>
      <c r="O159" s="131">
        <v>5</v>
      </c>
      <c r="P159" s="131" t="s">
        <v>91</v>
      </c>
      <c r="Q159" s="131" t="s">
        <v>91</v>
      </c>
    </row>
    <row r="160" spans="1:17" x14ac:dyDescent="0.2">
      <c r="A160" s="130">
        <v>44893.733695717594</v>
      </c>
      <c r="B160" s="131" t="s">
        <v>3629</v>
      </c>
      <c r="C160" s="131">
        <v>4</v>
      </c>
      <c r="D160" s="132" t="s">
        <v>1146</v>
      </c>
      <c r="E160" s="132" t="s">
        <v>3783</v>
      </c>
      <c r="F160" s="131" t="s">
        <v>82</v>
      </c>
      <c r="G160" s="131">
        <v>1</v>
      </c>
      <c r="H160" s="131" t="s">
        <v>92</v>
      </c>
      <c r="I160" s="131" t="s">
        <v>3629</v>
      </c>
      <c r="J160" s="131">
        <v>3</v>
      </c>
      <c r="K160" s="131" t="s">
        <v>3629</v>
      </c>
      <c r="L160" s="131" t="s">
        <v>92</v>
      </c>
      <c r="M160" s="132" t="s">
        <v>3734</v>
      </c>
      <c r="N160" s="131" t="s">
        <v>82</v>
      </c>
      <c r="O160" s="131">
        <v>4</v>
      </c>
      <c r="P160" s="131" t="s">
        <v>91</v>
      </c>
      <c r="Q160" s="131" t="s">
        <v>91</v>
      </c>
    </row>
    <row r="161" spans="1:17" x14ac:dyDescent="0.2">
      <c r="A161" s="130">
        <v>44893.733717025461</v>
      </c>
      <c r="B161" s="131" t="s">
        <v>3629</v>
      </c>
      <c r="C161" s="131">
        <v>3</v>
      </c>
      <c r="D161" s="132" t="s">
        <v>1146</v>
      </c>
      <c r="E161" s="132" t="s">
        <v>3783</v>
      </c>
      <c r="F161" s="131" t="s">
        <v>3629</v>
      </c>
      <c r="G161" s="131">
        <v>3</v>
      </c>
      <c r="H161" s="131" t="s">
        <v>91</v>
      </c>
      <c r="I161" s="131" t="s">
        <v>3629</v>
      </c>
      <c r="J161" s="131">
        <v>2</v>
      </c>
      <c r="K161" s="131" t="s">
        <v>82</v>
      </c>
      <c r="L161" s="131" t="s">
        <v>92</v>
      </c>
      <c r="M161" s="132" t="s">
        <v>3785</v>
      </c>
      <c r="N161" s="131" t="s">
        <v>3629</v>
      </c>
      <c r="O161" s="131">
        <v>3</v>
      </c>
      <c r="P161" s="131" t="s">
        <v>91</v>
      </c>
      <c r="Q161" s="131" t="s">
        <v>91</v>
      </c>
    </row>
    <row r="162" spans="1:17" x14ac:dyDescent="0.2">
      <c r="A162" s="130">
        <v>44893.733743483797</v>
      </c>
      <c r="B162" s="131" t="s">
        <v>3629</v>
      </c>
      <c r="C162" s="131">
        <v>5</v>
      </c>
      <c r="D162" s="132" t="s">
        <v>214</v>
      </c>
      <c r="E162" s="132" t="s">
        <v>3777</v>
      </c>
      <c r="F162" s="131" t="s">
        <v>3629</v>
      </c>
      <c r="G162" s="131">
        <v>5</v>
      </c>
      <c r="H162" s="131" t="s">
        <v>91</v>
      </c>
      <c r="I162" s="131" t="s">
        <v>3629</v>
      </c>
      <c r="J162" s="131">
        <v>5</v>
      </c>
      <c r="K162" s="131" t="s">
        <v>3629</v>
      </c>
      <c r="L162" s="131" t="s">
        <v>93</v>
      </c>
      <c r="M162" s="132" t="s">
        <v>3779</v>
      </c>
      <c r="N162" s="131" t="s">
        <v>3629</v>
      </c>
      <c r="O162" s="131">
        <v>5</v>
      </c>
      <c r="P162" s="131" t="s">
        <v>91</v>
      </c>
      <c r="Q162" s="131" t="s">
        <v>91</v>
      </c>
    </row>
    <row r="163" spans="1:17" x14ac:dyDescent="0.2">
      <c r="A163" s="130">
        <v>44893.73391466435</v>
      </c>
      <c r="B163" s="131" t="s">
        <v>3629</v>
      </c>
      <c r="C163" s="131">
        <v>5</v>
      </c>
      <c r="D163" s="132" t="s">
        <v>214</v>
      </c>
      <c r="E163" s="132" t="s">
        <v>3777</v>
      </c>
      <c r="F163" s="131" t="s">
        <v>3629</v>
      </c>
      <c r="G163" s="131">
        <v>5</v>
      </c>
      <c r="H163" s="131" t="s">
        <v>91</v>
      </c>
      <c r="I163" s="131" t="s">
        <v>3629</v>
      </c>
      <c r="J163" s="131">
        <v>5</v>
      </c>
      <c r="K163" s="131" t="s">
        <v>3629</v>
      </c>
      <c r="L163" s="131" t="s">
        <v>93</v>
      </c>
      <c r="M163" s="132" t="s">
        <v>3785</v>
      </c>
      <c r="N163" s="131" t="s">
        <v>3629</v>
      </c>
      <c r="O163" s="131">
        <v>4</v>
      </c>
      <c r="P163" s="131" t="s">
        <v>91</v>
      </c>
      <c r="Q163" s="131" t="s">
        <v>91</v>
      </c>
    </row>
    <row r="164" spans="1:17" x14ac:dyDescent="0.2">
      <c r="A164" s="130">
        <v>44893.7341628125</v>
      </c>
      <c r="B164" s="131" t="s">
        <v>3629</v>
      </c>
      <c r="C164" s="131">
        <v>5</v>
      </c>
      <c r="D164" s="132" t="s">
        <v>108</v>
      </c>
      <c r="E164" s="132" t="s">
        <v>3794</v>
      </c>
      <c r="F164" s="131" t="s">
        <v>3629</v>
      </c>
      <c r="G164" s="131">
        <v>5</v>
      </c>
      <c r="H164" s="131" t="s">
        <v>91</v>
      </c>
      <c r="I164" s="131" t="s">
        <v>3629</v>
      </c>
      <c r="J164" s="131">
        <v>4</v>
      </c>
      <c r="K164" s="131" t="s">
        <v>3629</v>
      </c>
      <c r="L164" s="131" t="s">
        <v>93</v>
      </c>
      <c r="M164" s="132" t="s">
        <v>3736</v>
      </c>
      <c r="N164" s="131" t="s">
        <v>3629</v>
      </c>
      <c r="O164" s="131">
        <v>4</v>
      </c>
      <c r="P164" s="131" t="s">
        <v>91</v>
      </c>
      <c r="Q164" s="131" t="s">
        <v>91</v>
      </c>
    </row>
    <row r="165" spans="1:17" x14ac:dyDescent="0.2">
      <c r="A165" s="130">
        <v>44893.734317094903</v>
      </c>
      <c r="B165" s="131" t="s">
        <v>3629</v>
      </c>
      <c r="C165" s="131">
        <v>3</v>
      </c>
      <c r="D165" s="132" t="s">
        <v>1184</v>
      </c>
      <c r="E165" s="132" t="s">
        <v>3714</v>
      </c>
      <c r="F165" s="131" t="s">
        <v>3629</v>
      </c>
      <c r="G165" s="131">
        <v>3</v>
      </c>
      <c r="H165" s="131" t="s">
        <v>91</v>
      </c>
      <c r="I165" s="131" t="s">
        <v>3629</v>
      </c>
      <c r="J165" s="131">
        <v>2</v>
      </c>
      <c r="K165" s="131" t="s">
        <v>82</v>
      </c>
      <c r="L165" s="131" t="s">
        <v>92</v>
      </c>
      <c r="M165" s="132" t="s">
        <v>3785</v>
      </c>
      <c r="N165" s="131" t="s">
        <v>3629</v>
      </c>
      <c r="O165" s="131">
        <v>4</v>
      </c>
      <c r="P165" s="131" t="s">
        <v>91</v>
      </c>
      <c r="Q165" s="131" t="s">
        <v>91</v>
      </c>
    </row>
    <row r="166" spans="1:17" x14ac:dyDescent="0.2">
      <c r="A166" s="130">
        <v>44893.734932268519</v>
      </c>
      <c r="B166" s="131" t="s">
        <v>3629</v>
      </c>
      <c r="C166" s="131">
        <v>5</v>
      </c>
      <c r="D166" s="132" t="s">
        <v>179</v>
      </c>
      <c r="E166" s="132" t="s">
        <v>3811</v>
      </c>
      <c r="F166" s="131" t="s">
        <v>3629</v>
      </c>
      <c r="G166" s="131">
        <v>5</v>
      </c>
      <c r="H166" s="131" t="s">
        <v>91</v>
      </c>
      <c r="I166" s="131" t="s">
        <v>3629</v>
      </c>
      <c r="J166" s="131">
        <v>5</v>
      </c>
      <c r="K166" s="131" t="s">
        <v>3629</v>
      </c>
      <c r="L166" s="131" t="s">
        <v>93</v>
      </c>
      <c r="M166" s="132" t="s">
        <v>3779</v>
      </c>
      <c r="N166" s="131" t="s">
        <v>3629</v>
      </c>
      <c r="O166" s="131">
        <v>5</v>
      </c>
      <c r="P166" s="131" t="s">
        <v>91</v>
      </c>
      <c r="Q166" s="131" t="s">
        <v>91</v>
      </c>
    </row>
    <row r="167" spans="1:17" x14ac:dyDescent="0.2">
      <c r="A167" s="130">
        <v>44893.735028773153</v>
      </c>
      <c r="B167" s="131" t="s">
        <v>3629</v>
      </c>
      <c r="C167" s="131">
        <v>4</v>
      </c>
      <c r="D167" s="132" t="s">
        <v>2143</v>
      </c>
      <c r="E167" s="132" t="s">
        <v>3694</v>
      </c>
      <c r="F167" s="131" t="s">
        <v>3629</v>
      </c>
      <c r="G167" s="131">
        <v>4</v>
      </c>
      <c r="H167" s="131" t="s">
        <v>91</v>
      </c>
      <c r="I167" s="131" t="s">
        <v>82</v>
      </c>
      <c r="J167" s="131">
        <v>4</v>
      </c>
      <c r="K167" s="131" t="s">
        <v>82</v>
      </c>
      <c r="L167" s="131" t="s">
        <v>93</v>
      </c>
      <c r="M167" s="132" t="s">
        <v>3797</v>
      </c>
      <c r="N167" s="131" t="s">
        <v>3629</v>
      </c>
      <c r="O167" s="131">
        <v>4</v>
      </c>
      <c r="P167" s="131" t="s">
        <v>91</v>
      </c>
      <c r="Q167" s="131" t="s">
        <v>91</v>
      </c>
    </row>
    <row r="168" spans="1:17" x14ac:dyDescent="0.2">
      <c r="A168" s="130">
        <v>44893.735294004626</v>
      </c>
      <c r="B168" s="131" t="s">
        <v>3629</v>
      </c>
      <c r="C168" s="131">
        <v>4</v>
      </c>
      <c r="D168" s="132" t="s">
        <v>234</v>
      </c>
      <c r="E168" s="132" t="s">
        <v>3807</v>
      </c>
      <c r="F168" s="131" t="s">
        <v>3629</v>
      </c>
      <c r="G168" s="131">
        <v>5</v>
      </c>
      <c r="H168" s="131" t="s">
        <v>91</v>
      </c>
      <c r="I168" s="131" t="s">
        <v>3629</v>
      </c>
      <c r="J168" s="131">
        <v>3</v>
      </c>
      <c r="K168" s="131" t="s">
        <v>3629</v>
      </c>
      <c r="L168" s="131" t="s">
        <v>93</v>
      </c>
      <c r="M168" s="132" t="s">
        <v>3736</v>
      </c>
      <c r="N168" s="131" t="s">
        <v>3629</v>
      </c>
      <c r="O168" s="131">
        <v>4</v>
      </c>
      <c r="P168" s="131" t="s">
        <v>91</v>
      </c>
      <c r="Q168" s="131" t="s">
        <v>91</v>
      </c>
    </row>
    <row r="169" spans="1:17" x14ac:dyDescent="0.2">
      <c r="A169" s="130">
        <v>44893.735491111111</v>
      </c>
      <c r="B169" s="131" t="s">
        <v>3629</v>
      </c>
      <c r="C169" s="131">
        <v>5</v>
      </c>
      <c r="D169" s="132" t="s">
        <v>1874</v>
      </c>
      <c r="E169" s="132" t="s">
        <v>3810</v>
      </c>
      <c r="F169" s="131" t="s">
        <v>3629</v>
      </c>
      <c r="G169" s="131">
        <v>5</v>
      </c>
      <c r="H169" s="131" t="s">
        <v>91</v>
      </c>
      <c r="I169" s="131" t="s">
        <v>3629</v>
      </c>
      <c r="J169" s="131">
        <v>3</v>
      </c>
      <c r="K169" s="131" t="s">
        <v>3629</v>
      </c>
      <c r="L169" s="131" t="s">
        <v>93</v>
      </c>
      <c r="M169" s="132" t="s">
        <v>3779</v>
      </c>
      <c r="N169" s="131" t="s">
        <v>3629</v>
      </c>
      <c r="O169" s="131">
        <v>4</v>
      </c>
      <c r="P169" s="131" t="s">
        <v>91</v>
      </c>
      <c r="Q169" s="131" t="s">
        <v>91</v>
      </c>
    </row>
    <row r="170" spans="1:17" x14ac:dyDescent="0.2">
      <c r="A170" s="130">
        <v>44893.735564675924</v>
      </c>
      <c r="B170" s="131" t="s">
        <v>3629</v>
      </c>
      <c r="C170" s="131">
        <v>5</v>
      </c>
      <c r="D170" s="132" t="s">
        <v>127</v>
      </c>
      <c r="E170" s="132" t="s">
        <v>3782</v>
      </c>
      <c r="F170" s="131" t="s">
        <v>3629</v>
      </c>
      <c r="G170" s="131">
        <v>5</v>
      </c>
      <c r="H170" s="131" t="s">
        <v>91</v>
      </c>
      <c r="I170" s="131" t="s">
        <v>3629</v>
      </c>
      <c r="J170" s="131">
        <v>5</v>
      </c>
      <c r="K170" s="131" t="s">
        <v>3629</v>
      </c>
      <c r="L170" s="131" t="s">
        <v>93</v>
      </c>
      <c r="M170" s="132" t="s">
        <v>3779</v>
      </c>
      <c r="N170" s="131" t="s">
        <v>3629</v>
      </c>
      <c r="O170" s="131">
        <v>5</v>
      </c>
      <c r="P170" s="131" t="s">
        <v>91</v>
      </c>
      <c r="Q170" s="131" t="s">
        <v>91</v>
      </c>
    </row>
    <row r="171" spans="1:17" x14ac:dyDescent="0.2">
      <c r="A171" s="130">
        <v>44893.735625983798</v>
      </c>
      <c r="B171" s="131" t="s">
        <v>3629</v>
      </c>
      <c r="C171" s="131">
        <v>5</v>
      </c>
      <c r="D171" s="132" t="s">
        <v>2143</v>
      </c>
      <c r="E171" s="132" t="s">
        <v>3784</v>
      </c>
      <c r="F171" s="131" t="s">
        <v>3629</v>
      </c>
      <c r="G171" s="131">
        <v>5</v>
      </c>
      <c r="H171" s="131" t="s">
        <v>91</v>
      </c>
      <c r="I171" s="131" t="s">
        <v>3629</v>
      </c>
      <c r="J171" s="131">
        <v>5</v>
      </c>
      <c r="K171" s="131" t="s">
        <v>3629</v>
      </c>
      <c r="L171" s="131" t="s">
        <v>93</v>
      </c>
      <c r="M171" s="132" t="s">
        <v>3779</v>
      </c>
      <c r="N171" s="131" t="s">
        <v>3629</v>
      </c>
      <c r="O171" s="131">
        <v>5</v>
      </c>
      <c r="P171" s="131" t="s">
        <v>91</v>
      </c>
      <c r="Q171" s="131" t="s">
        <v>91</v>
      </c>
    </row>
    <row r="172" spans="1:17" x14ac:dyDescent="0.2">
      <c r="A172" s="130">
        <v>44893.735729131949</v>
      </c>
      <c r="B172" s="131" t="s">
        <v>3629</v>
      </c>
      <c r="C172" s="131">
        <v>5</v>
      </c>
      <c r="D172" s="132" t="s">
        <v>612</v>
      </c>
      <c r="E172" s="132" t="s">
        <v>3803</v>
      </c>
      <c r="F172" s="131" t="s">
        <v>3629</v>
      </c>
      <c r="G172" s="131">
        <v>5</v>
      </c>
      <c r="H172" s="131" t="s">
        <v>91</v>
      </c>
      <c r="I172" s="131" t="s">
        <v>3629</v>
      </c>
      <c r="J172" s="131">
        <v>2</v>
      </c>
      <c r="K172" s="131" t="s">
        <v>3629</v>
      </c>
      <c r="L172" s="131" t="s">
        <v>93</v>
      </c>
      <c r="M172" s="132" t="s">
        <v>3736</v>
      </c>
      <c r="N172" s="131" t="s">
        <v>3629</v>
      </c>
      <c r="O172" s="131">
        <v>3</v>
      </c>
      <c r="P172" s="131" t="s">
        <v>91</v>
      </c>
      <c r="Q172" s="131" t="s">
        <v>91</v>
      </c>
    </row>
    <row r="173" spans="1:17" x14ac:dyDescent="0.2">
      <c r="A173" s="130">
        <v>44893.736114768515</v>
      </c>
      <c r="B173" s="131" t="s">
        <v>3629</v>
      </c>
      <c r="C173" s="131">
        <v>5</v>
      </c>
      <c r="D173" s="132" t="s">
        <v>2226</v>
      </c>
      <c r="E173" s="132" t="s">
        <v>3788</v>
      </c>
      <c r="F173" s="131" t="s">
        <v>3629</v>
      </c>
      <c r="G173" s="131">
        <v>5</v>
      </c>
      <c r="H173" s="131" t="s">
        <v>91</v>
      </c>
      <c r="I173" s="131" t="s">
        <v>3629</v>
      </c>
      <c r="J173" s="131">
        <v>4</v>
      </c>
      <c r="K173" s="131" t="s">
        <v>3629</v>
      </c>
      <c r="L173" s="131" t="s">
        <v>93</v>
      </c>
      <c r="M173" s="132" t="s">
        <v>3785</v>
      </c>
      <c r="N173" s="131" t="s">
        <v>3629</v>
      </c>
      <c r="O173" s="131">
        <v>4</v>
      </c>
      <c r="P173" s="131" t="s">
        <v>91</v>
      </c>
      <c r="Q173" s="131" t="s">
        <v>91</v>
      </c>
    </row>
    <row r="174" spans="1:17" x14ac:dyDescent="0.2">
      <c r="A174" s="130">
        <v>44893.73613002315</v>
      </c>
      <c r="B174" s="131" t="s">
        <v>3629</v>
      </c>
      <c r="C174" s="131">
        <v>5</v>
      </c>
      <c r="D174" s="132" t="s">
        <v>88</v>
      </c>
      <c r="E174" s="132" t="s">
        <v>3812</v>
      </c>
      <c r="F174" s="131" t="s">
        <v>3629</v>
      </c>
      <c r="G174" s="131">
        <v>5</v>
      </c>
      <c r="H174" s="131" t="s">
        <v>91</v>
      </c>
      <c r="I174" s="131" t="s">
        <v>3629</v>
      </c>
      <c r="J174" s="131">
        <v>4</v>
      </c>
      <c r="K174" s="131" t="s">
        <v>3629</v>
      </c>
      <c r="L174" s="131" t="s">
        <v>93</v>
      </c>
      <c r="M174" s="132" t="s">
        <v>3734</v>
      </c>
      <c r="N174" s="131" t="s">
        <v>3629</v>
      </c>
      <c r="O174" s="131">
        <v>5</v>
      </c>
      <c r="P174" s="131" t="s">
        <v>91</v>
      </c>
      <c r="Q174" s="131" t="s">
        <v>91</v>
      </c>
    </row>
    <row r="175" spans="1:17" x14ac:dyDescent="0.2">
      <c r="A175" s="130">
        <v>44893.736130381949</v>
      </c>
      <c r="B175" s="131" t="s">
        <v>3629</v>
      </c>
      <c r="C175" s="131">
        <v>4</v>
      </c>
      <c r="D175" s="132" t="s">
        <v>127</v>
      </c>
      <c r="E175" s="132" t="s">
        <v>3798</v>
      </c>
      <c r="F175" s="131" t="s">
        <v>3629</v>
      </c>
      <c r="G175" s="131">
        <v>5</v>
      </c>
      <c r="H175" s="131" t="s">
        <v>91</v>
      </c>
      <c r="I175" s="131" t="s">
        <v>3629</v>
      </c>
      <c r="J175" s="131">
        <v>4</v>
      </c>
      <c r="K175" s="131" t="s">
        <v>3629</v>
      </c>
      <c r="L175" s="131" t="s">
        <v>93</v>
      </c>
      <c r="M175" s="132" t="s">
        <v>3785</v>
      </c>
      <c r="N175" s="131" t="s">
        <v>3629</v>
      </c>
      <c r="O175" s="131">
        <v>4</v>
      </c>
      <c r="P175" s="131" t="s">
        <v>91</v>
      </c>
      <c r="Q175" s="131" t="s">
        <v>91</v>
      </c>
    </row>
    <row r="176" spans="1:17" x14ac:dyDescent="0.2">
      <c r="A176" s="130">
        <v>44893.736150289347</v>
      </c>
      <c r="B176" s="131" t="s">
        <v>3629</v>
      </c>
      <c r="C176" s="131">
        <v>4</v>
      </c>
      <c r="D176" s="132" t="s">
        <v>572</v>
      </c>
      <c r="E176" s="132" t="s">
        <v>3789</v>
      </c>
      <c r="F176" s="131" t="s">
        <v>3629</v>
      </c>
      <c r="G176" s="131">
        <v>5</v>
      </c>
      <c r="H176" s="131" t="s">
        <v>91</v>
      </c>
      <c r="I176" s="131" t="s">
        <v>3629</v>
      </c>
      <c r="J176" s="131">
        <v>4</v>
      </c>
      <c r="K176" s="131" t="s">
        <v>3629</v>
      </c>
      <c r="L176" s="131" t="s">
        <v>93</v>
      </c>
      <c r="M176" s="132" t="s">
        <v>3779</v>
      </c>
      <c r="N176" s="131" t="s">
        <v>3629</v>
      </c>
      <c r="O176" s="131">
        <v>3</v>
      </c>
      <c r="P176" s="131" t="s">
        <v>92</v>
      </c>
      <c r="Q176" s="131" t="s">
        <v>91</v>
      </c>
    </row>
    <row r="177" spans="1:17" x14ac:dyDescent="0.2">
      <c r="A177" s="130">
        <v>44893.736406064811</v>
      </c>
      <c r="B177" s="131" t="s">
        <v>3629</v>
      </c>
      <c r="C177" s="131">
        <v>3</v>
      </c>
      <c r="D177" s="132" t="s">
        <v>1874</v>
      </c>
      <c r="E177" s="132" t="s">
        <v>3810</v>
      </c>
      <c r="F177" s="131" t="s">
        <v>3629</v>
      </c>
      <c r="G177" s="131">
        <v>5</v>
      </c>
      <c r="H177" s="131" t="s">
        <v>91</v>
      </c>
      <c r="I177" s="131" t="s">
        <v>3629</v>
      </c>
      <c r="J177" s="131">
        <v>4</v>
      </c>
      <c r="K177" s="131" t="s">
        <v>82</v>
      </c>
      <c r="L177" s="131" t="s">
        <v>93</v>
      </c>
      <c r="M177" s="132" t="s">
        <v>3779</v>
      </c>
      <c r="N177" s="131" t="s">
        <v>3629</v>
      </c>
      <c r="O177" s="131">
        <v>4</v>
      </c>
      <c r="P177" s="131" t="s">
        <v>91</v>
      </c>
      <c r="Q177" s="131" t="s">
        <v>91</v>
      </c>
    </row>
    <row r="178" spans="1:17" x14ac:dyDescent="0.2">
      <c r="A178" s="130">
        <v>44893.736420925925</v>
      </c>
      <c r="B178" s="131" t="s">
        <v>3629</v>
      </c>
      <c r="C178" s="131">
        <v>4</v>
      </c>
      <c r="D178" s="132" t="s">
        <v>127</v>
      </c>
      <c r="E178" s="132" t="s">
        <v>3782</v>
      </c>
      <c r="F178" s="131" t="s">
        <v>3629</v>
      </c>
      <c r="G178" s="131">
        <v>4</v>
      </c>
      <c r="H178" s="131" t="s">
        <v>91</v>
      </c>
      <c r="I178" s="131" t="s">
        <v>3629</v>
      </c>
      <c r="J178" s="131">
        <v>4</v>
      </c>
      <c r="K178" s="131" t="s">
        <v>3629</v>
      </c>
      <c r="L178" s="131" t="s">
        <v>93</v>
      </c>
      <c r="M178" s="132" t="s">
        <v>3785</v>
      </c>
      <c r="N178" s="131" t="s">
        <v>3629</v>
      </c>
      <c r="O178" s="131">
        <v>4</v>
      </c>
      <c r="P178" s="131" t="s">
        <v>91</v>
      </c>
      <c r="Q178" s="131" t="s">
        <v>91</v>
      </c>
    </row>
    <row r="179" spans="1:17" x14ac:dyDescent="0.2">
      <c r="A179" s="130">
        <v>44893.73675546296</v>
      </c>
      <c r="B179" s="131" t="s">
        <v>3629</v>
      </c>
      <c r="C179" s="131">
        <v>5</v>
      </c>
      <c r="D179" s="132" t="s">
        <v>108</v>
      </c>
      <c r="E179" s="132" t="s">
        <v>3791</v>
      </c>
      <c r="F179" s="131" t="s">
        <v>3629</v>
      </c>
      <c r="G179" s="131">
        <v>5</v>
      </c>
      <c r="H179" s="131" t="s">
        <v>91</v>
      </c>
      <c r="I179" s="131" t="s">
        <v>3629</v>
      </c>
      <c r="J179" s="131">
        <v>5</v>
      </c>
      <c r="K179" s="131" t="s">
        <v>3629</v>
      </c>
      <c r="L179" s="131" t="s">
        <v>93</v>
      </c>
      <c r="M179" s="132" t="s">
        <v>3734</v>
      </c>
      <c r="N179" s="131" t="s">
        <v>3629</v>
      </c>
      <c r="O179" s="131">
        <v>5</v>
      </c>
      <c r="P179" s="131" t="s">
        <v>91</v>
      </c>
      <c r="Q179" s="131" t="s">
        <v>91</v>
      </c>
    </row>
    <row r="180" spans="1:17" x14ac:dyDescent="0.2">
      <c r="A180" s="130">
        <v>44893.736789479168</v>
      </c>
      <c r="B180" s="131" t="s">
        <v>3629</v>
      </c>
      <c r="C180" s="131">
        <v>5</v>
      </c>
      <c r="D180" s="132" t="s">
        <v>1603</v>
      </c>
      <c r="E180" s="132" t="s">
        <v>3784</v>
      </c>
      <c r="F180" s="131" t="s">
        <v>3629</v>
      </c>
      <c r="G180" s="131">
        <v>5</v>
      </c>
      <c r="H180" s="131" t="s">
        <v>91</v>
      </c>
      <c r="I180" s="131" t="s">
        <v>3629</v>
      </c>
      <c r="J180" s="131">
        <v>5</v>
      </c>
      <c r="K180" s="131" t="s">
        <v>3629</v>
      </c>
      <c r="L180" s="131" t="s">
        <v>93</v>
      </c>
      <c r="M180" s="132" t="s">
        <v>3785</v>
      </c>
      <c r="N180" s="131" t="s">
        <v>3629</v>
      </c>
      <c r="O180" s="131">
        <v>4</v>
      </c>
      <c r="P180" s="131" t="s">
        <v>91</v>
      </c>
      <c r="Q180" s="131" t="s">
        <v>91</v>
      </c>
    </row>
    <row r="181" spans="1:17" x14ac:dyDescent="0.2">
      <c r="A181" s="130">
        <v>44893.736854907409</v>
      </c>
      <c r="B181" s="131" t="s">
        <v>3629</v>
      </c>
      <c r="C181" s="131">
        <v>4</v>
      </c>
      <c r="D181" s="132" t="s">
        <v>2143</v>
      </c>
      <c r="E181" s="132" t="s">
        <v>3694</v>
      </c>
      <c r="F181" s="131" t="s">
        <v>3629</v>
      </c>
      <c r="G181" s="131">
        <v>5</v>
      </c>
      <c r="H181" s="131" t="s">
        <v>91</v>
      </c>
      <c r="I181" s="131" t="s">
        <v>3629</v>
      </c>
      <c r="J181" s="131">
        <v>4</v>
      </c>
      <c r="K181" s="131" t="s">
        <v>82</v>
      </c>
      <c r="L181" s="131" t="s">
        <v>93</v>
      </c>
      <c r="M181" s="132" t="s">
        <v>3779</v>
      </c>
      <c r="N181" s="131" t="s">
        <v>3629</v>
      </c>
      <c r="O181" s="131">
        <v>4</v>
      </c>
      <c r="P181" s="131" t="s">
        <v>91</v>
      </c>
      <c r="Q181" s="131" t="s">
        <v>91</v>
      </c>
    </row>
    <row r="182" spans="1:17" x14ac:dyDescent="0.2">
      <c r="A182" s="130">
        <v>44893.736897303243</v>
      </c>
      <c r="B182" s="131" t="s">
        <v>3629</v>
      </c>
      <c r="C182" s="131">
        <v>4</v>
      </c>
      <c r="D182" s="132" t="s">
        <v>108</v>
      </c>
      <c r="E182" s="132" t="s">
        <v>3791</v>
      </c>
      <c r="F182" s="131" t="s">
        <v>3629</v>
      </c>
      <c r="G182" s="131">
        <v>5</v>
      </c>
      <c r="H182" s="131" t="s">
        <v>91</v>
      </c>
      <c r="I182" s="131" t="s">
        <v>3629</v>
      </c>
      <c r="J182" s="131">
        <v>5</v>
      </c>
      <c r="K182" s="131" t="s">
        <v>3629</v>
      </c>
      <c r="L182" s="131" t="s">
        <v>93</v>
      </c>
      <c r="M182" s="132" t="s">
        <v>3734</v>
      </c>
      <c r="N182" s="131" t="s">
        <v>3629</v>
      </c>
      <c r="O182" s="131">
        <v>5</v>
      </c>
      <c r="P182" s="131" t="s">
        <v>91</v>
      </c>
      <c r="Q182" s="131" t="s">
        <v>91</v>
      </c>
    </row>
    <row r="183" spans="1:17" x14ac:dyDescent="0.2">
      <c r="A183" s="130">
        <v>44893.736957152782</v>
      </c>
      <c r="B183" s="131" t="s">
        <v>3629</v>
      </c>
      <c r="C183" s="131">
        <v>5</v>
      </c>
      <c r="D183" s="132" t="s">
        <v>1603</v>
      </c>
      <c r="E183" s="132" t="s">
        <v>3705</v>
      </c>
      <c r="F183" s="131" t="s">
        <v>3629</v>
      </c>
      <c r="G183" s="131">
        <v>5</v>
      </c>
      <c r="H183" s="131" t="s">
        <v>91</v>
      </c>
      <c r="I183" s="131" t="s">
        <v>3629</v>
      </c>
      <c r="J183" s="131">
        <v>5</v>
      </c>
      <c r="K183" s="131" t="s">
        <v>3629</v>
      </c>
      <c r="L183" s="131" t="s">
        <v>93</v>
      </c>
      <c r="M183" s="132" t="s">
        <v>3779</v>
      </c>
      <c r="N183" s="131" t="s">
        <v>3629</v>
      </c>
      <c r="O183" s="131">
        <v>5</v>
      </c>
      <c r="P183" s="131" t="s">
        <v>91</v>
      </c>
      <c r="Q183" s="131" t="s">
        <v>91</v>
      </c>
    </row>
    <row r="184" spans="1:17" x14ac:dyDescent="0.2">
      <c r="A184" s="130">
        <v>44893.737021400462</v>
      </c>
      <c r="B184" s="131" t="s">
        <v>3629</v>
      </c>
      <c r="C184" s="131">
        <v>5</v>
      </c>
      <c r="D184" s="132" t="s">
        <v>153</v>
      </c>
      <c r="E184" s="132" t="s">
        <v>3796</v>
      </c>
      <c r="F184" s="131" t="s">
        <v>3629</v>
      </c>
      <c r="G184" s="131">
        <v>5</v>
      </c>
      <c r="H184" s="131" t="s">
        <v>91</v>
      </c>
      <c r="I184" s="131" t="s">
        <v>3629</v>
      </c>
      <c r="J184" s="131">
        <v>5</v>
      </c>
      <c r="K184" s="131" t="s">
        <v>3629</v>
      </c>
      <c r="L184" s="131" t="s">
        <v>93</v>
      </c>
      <c r="M184" s="132" t="s">
        <v>3779</v>
      </c>
      <c r="N184" s="131" t="s">
        <v>3629</v>
      </c>
      <c r="O184" s="131">
        <v>4</v>
      </c>
      <c r="P184" s="131" t="s">
        <v>91</v>
      </c>
      <c r="Q184" s="131" t="s">
        <v>91</v>
      </c>
    </row>
    <row r="185" spans="1:17" x14ac:dyDescent="0.2">
      <c r="A185" s="130">
        <v>44893.737104884261</v>
      </c>
      <c r="B185" s="131" t="s">
        <v>3629</v>
      </c>
      <c r="C185" s="131">
        <v>5</v>
      </c>
      <c r="D185" s="132" t="s">
        <v>179</v>
      </c>
      <c r="E185" s="132" t="s">
        <v>3811</v>
      </c>
      <c r="F185" s="131" t="s">
        <v>3629</v>
      </c>
      <c r="G185" s="131">
        <v>5</v>
      </c>
      <c r="H185" s="131" t="s">
        <v>91</v>
      </c>
      <c r="I185" s="131" t="s">
        <v>3629</v>
      </c>
      <c r="J185" s="131">
        <v>5</v>
      </c>
      <c r="K185" s="131" t="s">
        <v>3629</v>
      </c>
      <c r="L185" s="131" t="s">
        <v>93</v>
      </c>
      <c r="M185" s="132" t="s">
        <v>3734</v>
      </c>
      <c r="N185" s="131" t="s">
        <v>3629</v>
      </c>
      <c r="O185" s="131">
        <v>5</v>
      </c>
      <c r="P185" s="131" t="s">
        <v>91</v>
      </c>
      <c r="Q185" s="131" t="s">
        <v>91</v>
      </c>
    </row>
    <row r="186" spans="1:17" x14ac:dyDescent="0.2">
      <c r="A186" s="130">
        <v>44893.737190648149</v>
      </c>
      <c r="B186" s="131" t="s">
        <v>3629</v>
      </c>
      <c r="C186" s="131">
        <v>4</v>
      </c>
      <c r="D186" s="132" t="s">
        <v>127</v>
      </c>
      <c r="E186" s="132" t="s">
        <v>3782</v>
      </c>
      <c r="F186" s="131" t="s">
        <v>3629</v>
      </c>
      <c r="G186" s="131">
        <v>4</v>
      </c>
      <c r="H186" s="131" t="s">
        <v>91</v>
      </c>
      <c r="I186" s="131" t="s">
        <v>3629</v>
      </c>
      <c r="J186" s="131">
        <v>5</v>
      </c>
      <c r="K186" s="131" t="s">
        <v>3629</v>
      </c>
      <c r="L186" s="131" t="s">
        <v>93</v>
      </c>
      <c r="M186" s="132" t="s">
        <v>3779</v>
      </c>
      <c r="N186" s="131" t="s">
        <v>3629</v>
      </c>
      <c r="O186" s="131">
        <v>3</v>
      </c>
      <c r="P186" s="131" t="s">
        <v>91</v>
      </c>
      <c r="Q186" s="131" t="s">
        <v>91</v>
      </c>
    </row>
    <row r="187" spans="1:17" x14ac:dyDescent="0.2">
      <c r="A187" s="130">
        <v>44893.737324027781</v>
      </c>
      <c r="B187" s="131" t="s">
        <v>3629</v>
      </c>
      <c r="C187" s="131">
        <v>4</v>
      </c>
      <c r="D187" s="132" t="s">
        <v>108</v>
      </c>
      <c r="E187" s="132" t="s">
        <v>3791</v>
      </c>
      <c r="F187" s="131" t="s">
        <v>3629</v>
      </c>
      <c r="G187" s="131">
        <v>5</v>
      </c>
      <c r="H187" s="131" t="s">
        <v>91</v>
      </c>
      <c r="I187" s="131" t="s">
        <v>3629</v>
      </c>
      <c r="J187" s="131">
        <v>4</v>
      </c>
      <c r="K187" s="131" t="s">
        <v>3629</v>
      </c>
      <c r="L187" s="131" t="s">
        <v>93</v>
      </c>
      <c r="M187" s="132" t="s">
        <v>3734</v>
      </c>
      <c r="N187" s="131" t="s">
        <v>3629</v>
      </c>
      <c r="O187" s="131">
        <v>5</v>
      </c>
      <c r="P187" s="131" t="s">
        <v>91</v>
      </c>
      <c r="Q187" s="131" t="s">
        <v>91</v>
      </c>
    </row>
    <row r="188" spans="1:17" x14ac:dyDescent="0.2">
      <c r="A188" s="130">
        <v>44893.73737018519</v>
      </c>
      <c r="B188" s="131" t="s">
        <v>3629</v>
      </c>
      <c r="C188" s="131">
        <v>5</v>
      </c>
      <c r="D188" s="132" t="s">
        <v>108</v>
      </c>
      <c r="E188" s="132" t="s">
        <v>3794</v>
      </c>
      <c r="F188" s="131" t="s">
        <v>3629</v>
      </c>
      <c r="G188" s="131">
        <v>5</v>
      </c>
      <c r="H188" s="131" t="s">
        <v>91</v>
      </c>
      <c r="I188" s="131" t="s">
        <v>3629</v>
      </c>
      <c r="J188" s="131">
        <v>5</v>
      </c>
      <c r="K188" s="131" t="s">
        <v>3629</v>
      </c>
      <c r="L188" s="131" t="s">
        <v>93</v>
      </c>
      <c r="M188" s="132" t="s">
        <v>3736</v>
      </c>
      <c r="N188" s="131" t="s">
        <v>3629</v>
      </c>
      <c r="O188" s="131">
        <v>5</v>
      </c>
      <c r="P188" s="131" t="s">
        <v>91</v>
      </c>
      <c r="Q188" s="131" t="s">
        <v>91</v>
      </c>
    </row>
    <row r="189" spans="1:17" x14ac:dyDescent="0.2">
      <c r="A189" s="130">
        <v>44893.737433923612</v>
      </c>
      <c r="B189" s="131" t="s">
        <v>3629</v>
      </c>
      <c r="C189" s="131">
        <v>5</v>
      </c>
      <c r="D189" s="132" t="s">
        <v>214</v>
      </c>
      <c r="E189" s="132" t="s">
        <v>3777</v>
      </c>
      <c r="F189" s="131" t="s">
        <v>3629</v>
      </c>
      <c r="G189" s="131">
        <v>5</v>
      </c>
      <c r="H189" s="131" t="s">
        <v>91</v>
      </c>
      <c r="I189" s="131" t="s">
        <v>3629</v>
      </c>
      <c r="J189" s="131">
        <v>2</v>
      </c>
      <c r="K189" s="131" t="s">
        <v>3629</v>
      </c>
      <c r="L189" s="131" t="s">
        <v>93</v>
      </c>
      <c r="M189" s="132" t="s">
        <v>3734</v>
      </c>
      <c r="N189" s="131" t="s">
        <v>3629</v>
      </c>
      <c r="O189" s="131">
        <v>3</v>
      </c>
      <c r="P189" s="131" t="s">
        <v>91</v>
      </c>
      <c r="Q189" s="131" t="s">
        <v>91</v>
      </c>
    </row>
    <row r="190" spans="1:17" x14ac:dyDescent="0.2">
      <c r="A190" s="130">
        <v>44893.737443877311</v>
      </c>
      <c r="B190" s="131" t="s">
        <v>3629</v>
      </c>
      <c r="C190" s="131">
        <v>5</v>
      </c>
      <c r="D190" s="132" t="s">
        <v>108</v>
      </c>
      <c r="E190" s="132" t="s">
        <v>3791</v>
      </c>
      <c r="F190" s="131" t="s">
        <v>3629</v>
      </c>
      <c r="G190" s="131">
        <v>5</v>
      </c>
      <c r="H190" s="131" t="s">
        <v>91</v>
      </c>
      <c r="I190" s="131" t="s">
        <v>3629</v>
      </c>
      <c r="J190" s="131">
        <v>5</v>
      </c>
      <c r="K190" s="131" t="s">
        <v>3629</v>
      </c>
      <c r="L190" s="131" t="s">
        <v>93</v>
      </c>
      <c r="M190" s="132" t="s">
        <v>3779</v>
      </c>
      <c r="N190" s="131" t="s">
        <v>3629</v>
      </c>
      <c r="O190" s="131">
        <v>4</v>
      </c>
      <c r="P190" s="131" t="s">
        <v>91</v>
      </c>
      <c r="Q190" s="131" t="s">
        <v>91</v>
      </c>
    </row>
    <row r="191" spans="1:17" x14ac:dyDescent="0.2">
      <c r="A191" s="130">
        <v>44893.737616574072</v>
      </c>
      <c r="B191" s="131" t="s">
        <v>3629</v>
      </c>
      <c r="C191" s="131">
        <v>4</v>
      </c>
      <c r="D191" s="132" t="s">
        <v>612</v>
      </c>
      <c r="E191" s="132" t="s">
        <v>3803</v>
      </c>
      <c r="F191" s="131" t="s">
        <v>3629</v>
      </c>
      <c r="G191" s="131">
        <v>5</v>
      </c>
      <c r="H191" s="131" t="s">
        <v>91</v>
      </c>
      <c r="I191" s="131" t="s">
        <v>3629</v>
      </c>
      <c r="J191" s="131">
        <v>5</v>
      </c>
      <c r="K191" s="131" t="s">
        <v>3629</v>
      </c>
      <c r="L191" s="131" t="s">
        <v>93</v>
      </c>
      <c r="M191" s="132" t="s">
        <v>3785</v>
      </c>
      <c r="N191" s="131" t="s">
        <v>3629</v>
      </c>
      <c r="O191" s="131">
        <v>4</v>
      </c>
      <c r="P191" s="131" t="s">
        <v>91</v>
      </c>
      <c r="Q191" s="131" t="s">
        <v>91</v>
      </c>
    </row>
    <row r="192" spans="1:17" x14ac:dyDescent="0.2">
      <c r="A192" s="130">
        <v>44893.73823293981</v>
      </c>
      <c r="B192" s="131" t="s">
        <v>3629</v>
      </c>
      <c r="C192" s="131">
        <v>4</v>
      </c>
      <c r="D192" s="132" t="s">
        <v>214</v>
      </c>
      <c r="E192" s="132" t="s">
        <v>3777</v>
      </c>
      <c r="F192" s="131" t="s">
        <v>3629</v>
      </c>
      <c r="G192" s="131">
        <v>5</v>
      </c>
      <c r="H192" s="131" t="s">
        <v>91</v>
      </c>
      <c r="I192" s="131" t="s">
        <v>3629</v>
      </c>
      <c r="J192" s="131">
        <v>4</v>
      </c>
      <c r="K192" s="131" t="s">
        <v>3629</v>
      </c>
      <c r="L192" s="131" t="s">
        <v>93</v>
      </c>
      <c r="M192" s="132" t="s">
        <v>3785</v>
      </c>
      <c r="N192" s="131" t="s">
        <v>3629</v>
      </c>
      <c r="O192" s="131">
        <v>4</v>
      </c>
      <c r="P192" s="131" t="s">
        <v>91</v>
      </c>
      <c r="Q192" s="131" t="s">
        <v>91</v>
      </c>
    </row>
    <row r="193" spans="1:17" x14ac:dyDescent="0.2">
      <c r="A193" s="130">
        <v>44893.73823357639</v>
      </c>
      <c r="B193" s="131" t="s">
        <v>3629</v>
      </c>
      <c r="C193" s="131">
        <v>4</v>
      </c>
      <c r="D193" s="132" t="s">
        <v>179</v>
      </c>
      <c r="E193" s="132" t="s">
        <v>3806</v>
      </c>
      <c r="F193" s="131" t="s">
        <v>3629</v>
      </c>
      <c r="G193" s="131">
        <v>5</v>
      </c>
      <c r="H193" s="131" t="s">
        <v>91</v>
      </c>
      <c r="I193" s="131" t="s">
        <v>3629</v>
      </c>
      <c r="J193" s="131">
        <v>4</v>
      </c>
      <c r="K193" s="131" t="s">
        <v>3629</v>
      </c>
      <c r="L193" s="131" t="s">
        <v>93</v>
      </c>
      <c r="M193" s="132" t="s">
        <v>3779</v>
      </c>
      <c r="N193" s="131" t="s">
        <v>3629</v>
      </c>
      <c r="O193" s="131">
        <v>4</v>
      </c>
      <c r="P193" s="131" t="s">
        <v>91</v>
      </c>
      <c r="Q193" s="131" t="s">
        <v>91</v>
      </c>
    </row>
    <row r="194" spans="1:17" x14ac:dyDescent="0.2">
      <c r="A194" s="130">
        <v>44893.738248067129</v>
      </c>
      <c r="B194" s="131" t="s">
        <v>3629</v>
      </c>
      <c r="C194" s="131">
        <v>5</v>
      </c>
      <c r="D194" s="132" t="s">
        <v>153</v>
      </c>
      <c r="E194" s="132" t="s">
        <v>3796</v>
      </c>
      <c r="F194" s="131" t="s">
        <v>3629</v>
      </c>
      <c r="G194" s="131">
        <v>5</v>
      </c>
      <c r="H194" s="131" t="s">
        <v>91</v>
      </c>
      <c r="I194" s="131" t="s">
        <v>3629</v>
      </c>
      <c r="J194" s="131">
        <v>5</v>
      </c>
      <c r="K194" s="131" t="s">
        <v>3629</v>
      </c>
      <c r="L194" s="131" t="s">
        <v>93</v>
      </c>
      <c r="M194" s="132" t="s">
        <v>3736</v>
      </c>
      <c r="N194" s="131" t="s">
        <v>3629</v>
      </c>
      <c r="O194" s="131">
        <v>5</v>
      </c>
      <c r="P194" s="131" t="s">
        <v>91</v>
      </c>
      <c r="Q194" s="131" t="s">
        <v>91</v>
      </c>
    </row>
    <row r="195" spans="1:17" x14ac:dyDescent="0.2">
      <c r="A195" s="130">
        <v>44893.73827347222</v>
      </c>
      <c r="B195" s="131" t="s">
        <v>3629</v>
      </c>
      <c r="C195" s="131">
        <v>5</v>
      </c>
      <c r="D195" s="132" t="s">
        <v>3780</v>
      </c>
      <c r="E195" s="132" t="s">
        <v>3793</v>
      </c>
      <c r="F195" s="131" t="s">
        <v>3629</v>
      </c>
      <c r="G195" s="131">
        <v>4</v>
      </c>
      <c r="H195" s="131" t="s">
        <v>91</v>
      </c>
      <c r="I195" s="131" t="s">
        <v>3629</v>
      </c>
      <c r="J195" s="131">
        <v>5</v>
      </c>
      <c r="K195" s="131" t="s">
        <v>3629</v>
      </c>
      <c r="L195" s="131" t="s">
        <v>93</v>
      </c>
      <c r="M195" s="132" t="s">
        <v>3736</v>
      </c>
      <c r="N195" s="131" t="s">
        <v>3629</v>
      </c>
      <c r="O195" s="131">
        <v>5</v>
      </c>
      <c r="P195" s="131" t="s">
        <v>91</v>
      </c>
      <c r="Q195" s="131" t="s">
        <v>91</v>
      </c>
    </row>
    <row r="196" spans="1:17" x14ac:dyDescent="0.2">
      <c r="A196" s="130">
        <v>44893.738291319445</v>
      </c>
      <c r="B196" s="131" t="s">
        <v>3629</v>
      </c>
      <c r="C196" s="131">
        <v>5</v>
      </c>
      <c r="D196" s="132" t="s">
        <v>127</v>
      </c>
      <c r="E196" s="132" t="s">
        <v>3798</v>
      </c>
      <c r="F196" s="131" t="s">
        <v>3629</v>
      </c>
      <c r="G196" s="131">
        <v>5</v>
      </c>
      <c r="H196" s="131" t="s">
        <v>91</v>
      </c>
      <c r="I196" s="131" t="s">
        <v>3629</v>
      </c>
      <c r="J196" s="131">
        <v>5</v>
      </c>
      <c r="K196" s="131" t="s">
        <v>3629</v>
      </c>
      <c r="L196" s="131" t="s">
        <v>93</v>
      </c>
      <c r="M196" s="132" t="s">
        <v>3785</v>
      </c>
      <c r="N196" s="131" t="s">
        <v>3629</v>
      </c>
      <c r="O196" s="131">
        <v>5</v>
      </c>
      <c r="P196" s="131" t="s">
        <v>91</v>
      </c>
      <c r="Q196" s="131" t="s">
        <v>91</v>
      </c>
    </row>
    <row r="197" spans="1:17" x14ac:dyDescent="0.2">
      <c r="A197" s="130">
        <v>44893.738291435184</v>
      </c>
      <c r="B197" s="131" t="s">
        <v>3629</v>
      </c>
      <c r="C197" s="131">
        <v>3</v>
      </c>
      <c r="D197" s="132" t="s">
        <v>2143</v>
      </c>
      <c r="E197" s="132" t="s">
        <v>3694</v>
      </c>
      <c r="F197" s="131" t="s">
        <v>3629</v>
      </c>
      <c r="G197" s="131">
        <v>4</v>
      </c>
      <c r="H197" s="131" t="s">
        <v>91</v>
      </c>
      <c r="I197" s="131" t="s">
        <v>3629</v>
      </c>
      <c r="J197" s="131">
        <v>4</v>
      </c>
      <c r="K197" s="131" t="s">
        <v>82</v>
      </c>
      <c r="L197" s="131" t="s">
        <v>92</v>
      </c>
      <c r="M197" s="132" t="s">
        <v>3779</v>
      </c>
      <c r="N197" s="131" t="s">
        <v>3629</v>
      </c>
      <c r="O197" s="131">
        <v>4</v>
      </c>
      <c r="P197" s="131" t="s">
        <v>91</v>
      </c>
      <c r="Q197" s="131" t="s">
        <v>91</v>
      </c>
    </row>
    <row r="198" spans="1:17" x14ac:dyDescent="0.2">
      <c r="A198" s="130">
        <v>44893.73831270833</v>
      </c>
      <c r="B198" s="131" t="s">
        <v>3629</v>
      </c>
      <c r="C198" s="131">
        <v>5</v>
      </c>
      <c r="D198" s="132" t="s">
        <v>2143</v>
      </c>
      <c r="E198" s="132" t="s">
        <v>3784</v>
      </c>
      <c r="F198" s="131" t="s">
        <v>3629</v>
      </c>
      <c r="G198" s="131">
        <v>5</v>
      </c>
      <c r="H198" s="131" t="s">
        <v>91</v>
      </c>
      <c r="I198" s="131" t="s">
        <v>3629</v>
      </c>
      <c r="J198" s="131">
        <v>5</v>
      </c>
      <c r="K198" s="131" t="s">
        <v>3629</v>
      </c>
      <c r="L198" s="131" t="s">
        <v>93</v>
      </c>
      <c r="M198" s="132" t="s">
        <v>3734</v>
      </c>
      <c r="N198" s="131" t="s">
        <v>3629</v>
      </c>
      <c r="O198" s="131">
        <v>4</v>
      </c>
      <c r="P198" s="131" t="s">
        <v>91</v>
      </c>
      <c r="Q198" s="131" t="s">
        <v>91</v>
      </c>
    </row>
    <row r="199" spans="1:17" x14ac:dyDescent="0.2">
      <c r="A199" s="130">
        <v>44893.738649386578</v>
      </c>
      <c r="B199" s="131" t="s">
        <v>3629</v>
      </c>
      <c r="C199" s="131">
        <v>5</v>
      </c>
      <c r="D199" s="132" t="s">
        <v>396</v>
      </c>
      <c r="E199" s="132" t="s">
        <v>3800</v>
      </c>
      <c r="F199" s="131" t="s">
        <v>3629</v>
      </c>
      <c r="G199" s="131">
        <v>5</v>
      </c>
      <c r="H199" s="131" t="s">
        <v>91</v>
      </c>
      <c r="I199" s="131" t="s">
        <v>3629</v>
      </c>
      <c r="J199" s="131">
        <v>5</v>
      </c>
      <c r="K199" s="131" t="s">
        <v>82</v>
      </c>
      <c r="L199" s="131" t="s">
        <v>93</v>
      </c>
      <c r="M199" s="132" t="s">
        <v>3736</v>
      </c>
      <c r="N199" s="131" t="s">
        <v>3629</v>
      </c>
      <c r="O199" s="131">
        <v>4</v>
      </c>
      <c r="P199" s="131" t="s">
        <v>92</v>
      </c>
      <c r="Q199" s="131" t="s">
        <v>91</v>
      </c>
    </row>
    <row r="200" spans="1:17" x14ac:dyDescent="0.2">
      <c r="A200" s="130">
        <v>44893.738690405095</v>
      </c>
      <c r="B200" s="131" t="s">
        <v>3629</v>
      </c>
      <c r="C200" s="131">
        <v>4</v>
      </c>
      <c r="D200" s="132" t="s">
        <v>108</v>
      </c>
      <c r="E200" s="132" t="s">
        <v>3791</v>
      </c>
      <c r="F200" s="131" t="s">
        <v>3629</v>
      </c>
      <c r="G200" s="131">
        <v>5</v>
      </c>
      <c r="H200" s="131" t="s">
        <v>91</v>
      </c>
      <c r="I200" s="131" t="s">
        <v>3629</v>
      </c>
      <c r="J200" s="131">
        <v>4</v>
      </c>
      <c r="K200" s="131" t="s">
        <v>3629</v>
      </c>
      <c r="L200" s="131" t="s">
        <v>93</v>
      </c>
      <c r="M200" s="132" t="s">
        <v>3734</v>
      </c>
      <c r="N200" s="131" t="s">
        <v>3629</v>
      </c>
      <c r="O200" s="131">
        <v>5</v>
      </c>
      <c r="P200" s="131" t="s">
        <v>91</v>
      </c>
      <c r="Q200" s="131" t="s">
        <v>91</v>
      </c>
    </row>
    <row r="201" spans="1:17" x14ac:dyDescent="0.2">
      <c r="A201" s="130">
        <v>44893.738725474541</v>
      </c>
      <c r="B201" s="131" t="s">
        <v>3629</v>
      </c>
      <c r="C201" s="131">
        <v>5</v>
      </c>
      <c r="D201" s="132" t="s">
        <v>127</v>
      </c>
      <c r="E201" s="132" t="s">
        <v>3798</v>
      </c>
      <c r="F201" s="131" t="s">
        <v>3629</v>
      </c>
      <c r="G201" s="131">
        <v>5</v>
      </c>
      <c r="H201" s="131" t="s">
        <v>91</v>
      </c>
      <c r="I201" s="131" t="s">
        <v>3629</v>
      </c>
      <c r="J201" s="131">
        <v>5</v>
      </c>
      <c r="K201" s="131" t="s">
        <v>82</v>
      </c>
      <c r="L201" s="131" t="s">
        <v>93</v>
      </c>
      <c r="M201" s="132" t="s">
        <v>3736</v>
      </c>
      <c r="N201" s="131" t="s">
        <v>3629</v>
      </c>
      <c r="O201" s="131">
        <v>2</v>
      </c>
      <c r="P201" s="131" t="s">
        <v>91</v>
      </c>
      <c r="Q201" s="131" t="s">
        <v>91</v>
      </c>
    </row>
    <row r="202" spans="1:17" x14ac:dyDescent="0.2">
      <c r="A202" s="130">
        <v>44893.738804131943</v>
      </c>
      <c r="B202" s="131" t="s">
        <v>3629</v>
      </c>
      <c r="C202" s="131">
        <v>5</v>
      </c>
      <c r="D202" s="132" t="s">
        <v>1603</v>
      </c>
      <c r="E202" s="132" t="s">
        <v>3705</v>
      </c>
      <c r="F202" s="131" t="s">
        <v>3629</v>
      </c>
      <c r="G202" s="131">
        <v>5</v>
      </c>
      <c r="H202" s="131" t="s">
        <v>91</v>
      </c>
      <c r="I202" s="131" t="s">
        <v>3629</v>
      </c>
      <c r="J202" s="131">
        <v>5</v>
      </c>
      <c r="K202" s="131" t="s">
        <v>3629</v>
      </c>
      <c r="L202" s="131" t="s">
        <v>93</v>
      </c>
      <c r="M202" s="132" t="s">
        <v>3734</v>
      </c>
      <c r="N202" s="131" t="s">
        <v>3629</v>
      </c>
      <c r="O202" s="131">
        <v>4</v>
      </c>
      <c r="P202" s="131" t="s">
        <v>91</v>
      </c>
      <c r="Q202" s="131" t="s">
        <v>91</v>
      </c>
    </row>
    <row r="203" spans="1:17" x14ac:dyDescent="0.2">
      <c r="A203" s="130">
        <v>44893.738806412039</v>
      </c>
      <c r="B203" s="131" t="s">
        <v>3629</v>
      </c>
      <c r="C203" s="131">
        <v>5</v>
      </c>
      <c r="D203" s="132" t="s">
        <v>179</v>
      </c>
      <c r="E203" s="132" t="s">
        <v>3811</v>
      </c>
      <c r="F203" s="131" t="s">
        <v>3629</v>
      </c>
      <c r="G203" s="131">
        <v>5</v>
      </c>
      <c r="H203" s="131" t="s">
        <v>91</v>
      </c>
      <c r="I203" s="131" t="s">
        <v>3629</v>
      </c>
      <c r="J203" s="131">
        <v>5</v>
      </c>
      <c r="K203" s="131" t="s">
        <v>3629</v>
      </c>
      <c r="L203" s="131" t="s">
        <v>93</v>
      </c>
      <c r="M203" s="132" t="s">
        <v>3736</v>
      </c>
      <c r="N203" s="131" t="s">
        <v>3629</v>
      </c>
      <c r="O203" s="131">
        <v>5</v>
      </c>
      <c r="P203" s="131" t="s">
        <v>91</v>
      </c>
      <c r="Q203" s="131" t="s">
        <v>91</v>
      </c>
    </row>
    <row r="204" spans="1:17" x14ac:dyDescent="0.2">
      <c r="A204" s="130">
        <v>44893.739061423606</v>
      </c>
      <c r="B204" s="131" t="s">
        <v>3629</v>
      </c>
      <c r="C204" s="131">
        <v>5</v>
      </c>
      <c r="D204" s="132" t="s">
        <v>127</v>
      </c>
      <c r="E204" s="132" t="s">
        <v>3798</v>
      </c>
      <c r="F204" s="131" t="s">
        <v>3629</v>
      </c>
      <c r="G204" s="131">
        <v>5</v>
      </c>
      <c r="H204" s="131" t="s">
        <v>91</v>
      </c>
      <c r="I204" s="131" t="s">
        <v>3629</v>
      </c>
      <c r="J204" s="131">
        <v>5</v>
      </c>
      <c r="K204" s="131" t="s">
        <v>3629</v>
      </c>
      <c r="L204" s="131" t="s">
        <v>93</v>
      </c>
      <c r="M204" s="132" t="s">
        <v>3736</v>
      </c>
      <c r="N204" s="131" t="s">
        <v>3629</v>
      </c>
      <c r="O204" s="131">
        <v>5</v>
      </c>
      <c r="P204" s="131" t="s">
        <v>91</v>
      </c>
      <c r="Q204" s="131" t="s">
        <v>91</v>
      </c>
    </row>
    <row r="205" spans="1:17" x14ac:dyDescent="0.2">
      <c r="A205" s="130">
        <v>44893.739118379628</v>
      </c>
      <c r="B205" s="131" t="s">
        <v>3629</v>
      </c>
      <c r="C205" s="131">
        <v>4</v>
      </c>
      <c r="D205" s="132" t="s">
        <v>108</v>
      </c>
      <c r="E205" s="132" t="s">
        <v>3791</v>
      </c>
      <c r="F205" s="131" t="s">
        <v>3629</v>
      </c>
      <c r="G205" s="131">
        <v>4</v>
      </c>
      <c r="H205" s="131" t="s">
        <v>91</v>
      </c>
      <c r="I205" s="131" t="s">
        <v>82</v>
      </c>
      <c r="J205" s="131">
        <v>5</v>
      </c>
      <c r="K205" s="131" t="s">
        <v>3629</v>
      </c>
      <c r="L205" s="131" t="s">
        <v>92</v>
      </c>
      <c r="M205" s="132" t="s">
        <v>3737</v>
      </c>
      <c r="N205" s="131" t="s">
        <v>3629</v>
      </c>
      <c r="O205" s="131">
        <v>4</v>
      </c>
      <c r="P205" s="131" t="s">
        <v>91</v>
      </c>
      <c r="Q205" s="131" t="s">
        <v>91</v>
      </c>
    </row>
    <row r="206" spans="1:17" x14ac:dyDescent="0.2">
      <c r="A206" s="130">
        <v>44893.739141157406</v>
      </c>
      <c r="B206" s="131" t="s">
        <v>3629</v>
      </c>
      <c r="C206" s="131">
        <v>5</v>
      </c>
      <c r="D206" s="132" t="s">
        <v>612</v>
      </c>
      <c r="E206" s="132" t="s">
        <v>3788</v>
      </c>
      <c r="F206" s="131" t="s">
        <v>3629</v>
      </c>
      <c r="G206" s="131">
        <v>4</v>
      </c>
      <c r="H206" s="131" t="s">
        <v>91</v>
      </c>
      <c r="I206" s="131" t="s">
        <v>3629</v>
      </c>
      <c r="J206" s="131">
        <v>3</v>
      </c>
      <c r="K206" s="131" t="s">
        <v>3629</v>
      </c>
      <c r="L206" s="131" t="s">
        <v>93</v>
      </c>
      <c r="M206" s="132" t="s">
        <v>3734</v>
      </c>
      <c r="N206" s="131" t="s">
        <v>3629</v>
      </c>
      <c r="O206" s="131">
        <v>4</v>
      </c>
      <c r="P206" s="131" t="s">
        <v>91</v>
      </c>
      <c r="Q206" s="131" t="s">
        <v>91</v>
      </c>
    </row>
    <row r="207" spans="1:17" x14ac:dyDescent="0.2">
      <c r="A207" s="130">
        <v>44893.739199178242</v>
      </c>
      <c r="B207" s="131" t="s">
        <v>3629</v>
      </c>
      <c r="C207" s="131">
        <v>5</v>
      </c>
      <c r="D207" s="132" t="s">
        <v>423</v>
      </c>
      <c r="E207" s="132" t="s">
        <v>3801</v>
      </c>
      <c r="F207" s="131" t="s">
        <v>3629</v>
      </c>
      <c r="G207" s="131">
        <v>5</v>
      </c>
      <c r="H207" s="131" t="s">
        <v>91</v>
      </c>
      <c r="I207" s="131" t="s">
        <v>3629</v>
      </c>
      <c r="J207" s="131">
        <v>5</v>
      </c>
      <c r="K207" s="131" t="s">
        <v>3629</v>
      </c>
      <c r="L207" s="131" t="s">
        <v>93</v>
      </c>
      <c r="M207" s="132" t="s">
        <v>3736</v>
      </c>
      <c r="N207" s="131" t="s">
        <v>3629</v>
      </c>
      <c r="O207" s="131">
        <v>3</v>
      </c>
      <c r="P207" s="131" t="s">
        <v>91</v>
      </c>
      <c r="Q207" s="131" t="s">
        <v>91</v>
      </c>
    </row>
    <row r="208" spans="1:17" x14ac:dyDescent="0.2">
      <c r="A208" s="130">
        <v>44893.739230405088</v>
      </c>
      <c r="B208" s="131" t="s">
        <v>3629</v>
      </c>
      <c r="C208" s="131">
        <v>5</v>
      </c>
      <c r="D208" s="132" t="s">
        <v>127</v>
      </c>
      <c r="E208" s="132" t="s">
        <v>3697</v>
      </c>
      <c r="F208" s="131" t="s">
        <v>3629</v>
      </c>
      <c r="G208" s="131">
        <v>5</v>
      </c>
      <c r="H208" s="131" t="s">
        <v>91</v>
      </c>
      <c r="I208" s="131" t="s">
        <v>3629</v>
      </c>
      <c r="J208" s="131">
        <v>5</v>
      </c>
      <c r="K208" s="131" t="s">
        <v>3629</v>
      </c>
      <c r="L208" s="131" t="s">
        <v>93</v>
      </c>
      <c r="M208" s="132" t="s">
        <v>3785</v>
      </c>
      <c r="N208" s="131" t="s">
        <v>3629</v>
      </c>
      <c r="O208" s="131">
        <v>5</v>
      </c>
      <c r="P208" s="131" t="s">
        <v>91</v>
      </c>
      <c r="Q208" s="131" t="s">
        <v>91</v>
      </c>
    </row>
    <row r="209" spans="1:17" x14ac:dyDescent="0.2">
      <c r="A209" s="130">
        <v>44893.73925496528</v>
      </c>
      <c r="B209" s="131" t="s">
        <v>3629</v>
      </c>
      <c r="C209" s="131">
        <v>4</v>
      </c>
      <c r="D209" s="132" t="s">
        <v>396</v>
      </c>
      <c r="E209" s="132" t="s">
        <v>3800</v>
      </c>
      <c r="F209" s="131" t="s">
        <v>3629</v>
      </c>
      <c r="G209" s="131">
        <v>5</v>
      </c>
      <c r="H209" s="131" t="s">
        <v>91</v>
      </c>
      <c r="I209" s="131" t="s">
        <v>3629</v>
      </c>
      <c r="J209" s="131">
        <v>4</v>
      </c>
      <c r="K209" s="131" t="s">
        <v>3629</v>
      </c>
      <c r="L209" s="131" t="s">
        <v>93</v>
      </c>
      <c r="M209" s="132" t="s">
        <v>3779</v>
      </c>
      <c r="N209" s="131" t="s">
        <v>3629</v>
      </c>
      <c r="O209" s="131">
        <v>4</v>
      </c>
      <c r="P209" s="131" t="s">
        <v>91</v>
      </c>
      <c r="Q209" s="131" t="s">
        <v>91</v>
      </c>
    </row>
    <row r="210" spans="1:17" x14ac:dyDescent="0.2">
      <c r="A210" s="130">
        <v>44893.739409259259</v>
      </c>
      <c r="B210" s="131" t="s">
        <v>3629</v>
      </c>
      <c r="C210" s="131">
        <v>3</v>
      </c>
      <c r="D210" s="132" t="s">
        <v>331</v>
      </c>
      <c r="E210" s="132" t="s">
        <v>3695</v>
      </c>
      <c r="F210" s="131" t="s">
        <v>82</v>
      </c>
      <c r="G210" s="131">
        <v>1</v>
      </c>
      <c r="H210" s="131" t="s">
        <v>92</v>
      </c>
      <c r="I210" s="131" t="s">
        <v>3629</v>
      </c>
      <c r="J210" s="131">
        <v>3</v>
      </c>
      <c r="K210" s="131" t="s">
        <v>82</v>
      </c>
      <c r="L210" s="131" t="s">
        <v>92</v>
      </c>
      <c r="M210" s="132" t="s">
        <v>3737</v>
      </c>
      <c r="N210" s="131" t="s">
        <v>3629</v>
      </c>
      <c r="O210" s="131">
        <v>4</v>
      </c>
      <c r="P210" s="131" t="s">
        <v>91</v>
      </c>
      <c r="Q210" s="131" t="s">
        <v>91</v>
      </c>
    </row>
    <row r="211" spans="1:17" x14ac:dyDescent="0.2">
      <c r="A211" s="130">
        <v>44893.739460266203</v>
      </c>
      <c r="B211" s="131" t="s">
        <v>3629</v>
      </c>
      <c r="C211" s="131">
        <v>4</v>
      </c>
      <c r="D211" s="132" t="s">
        <v>127</v>
      </c>
      <c r="E211" s="132" t="s">
        <v>3782</v>
      </c>
      <c r="F211" s="131" t="s">
        <v>3629</v>
      </c>
      <c r="G211" s="131">
        <v>4</v>
      </c>
      <c r="H211" s="131" t="s">
        <v>91</v>
      </c>
      <c r="I211" s="131" t="s">
        <v>3629</v>
      </c>
      <c r="J211" s="131">
        <v>4</v>
      </c>
      <c r="K211" s="131" t="s">
        <v>3629</v>
      </c>
      <c r="L211" s="131" t="s">
        <v>92</v>
      </c>
      <c r="M211" s="132" t="s">
        <v>3779</v>
      </c>
      <c r="N211" s="131" t="s">
        <v>82</v>
      </c>
      <c r="O211" s="131">
        <v>3</v>
      </c>
      <c r="P211" s="131" t="s">
        <v>91</v>
      </c>
      <c r="Q211" s="131" t="s">
        <v>91</v>
      </c>
    </row>
    <row r="212" spans="1:17" x14ac:dyDescent="0.2">
      <c r="A212" s="130">
        <v>44893.739826111108</v>
      </c>
      <c r="B212" s="131" t="s">
        <v>3629</v>
      </c>
      <c r="C212" s="131">
        <v>3</v>
      </c>
      <c r="D212" s="132" t="s">
        <v>396</v>
      </c>
      <c r="E212" s="132" t="s">
        <v>3800</v>
      </c>
      <c r="F212" s="131" t="s">
        <v>3629</v>
      </c>
      <c r="G212" s="131">
        <v>5</v>
      </c>
      <c r="H212" s="131" t="s">
        <v>91</v>
      </c>
      <c r="I212" s="131" t="s">
        <v>3629</v>
      </c>
      <c r="J212" s="131">
        <v>4</v>
      </c>
      <c r="K212" s="131" t="s">
        <v>3629</v>
      </c>
      <c r="L212" s="131" t="s">
        <v>93</v>
      </c>
      <c r="M212" s="132" t="s">
        <v>3779</v>
      </c>
      <c r="N212" s="131" t="s">
        <v>3629</v>
      </c>
      <c r="O212" s="131">
        <v>4</v>
      </c>
      <c r="P212" s="131" t="s">
        <v>91</v>
      </c>
      <c r="Q212" s="131" t="s">
        <v>91</v>
      </c>
    </row>
    <row r="213" spans="1:17" x14ac:dyDescent="0.2">
      <c r="A213" s="130">
        <v>44893.74024885417</v>
      </c>
      <c r="B213" s="131" t="s">
        <v>3629</v>
      </c>
      <c r="C213" s="131">
        <v>5</v>
      </c>
      <c r="D213" s="132" t="s">
        <v>108</v>
      </c>
      <c r="E213" s="132" t="s">
        <v>3791</v>
      </c>
      <c r="F213" s="131" t="s">
        <v>3629</v>
      </c>
      <c r="G213" s="131">
        <v>5</v>
      </c>
      <c r="H213" s="131" t="s">
        <v>91</v>
      </c>
      <c r="I213" s="131" t="s">
        <v>3629</v>
      </c>
      <c r="J213" s="131">
        <v>5</v>
      </c>
      <c r="K213" s="131" t="s">
        <v>3629</v>
      </c>
      <c r="L213" s="131" t="s">
        <v>93</v>
      </c>
      <c r="M213" s="132" t="s">
        <v>3736</v>
      </c>
      <c r="N213" s="131" t="s">
        <v>3629</v>
      </c>
      <c r="O213" s="131">
        <v>5</v>
      </c>
      <c r="P213" s="131" t="s">
        <v>91</v>
      </c>
      <c r="Q213" s="131" t="s">
        <v>91</v>
      </c>
    </row>
    <row r="214" spans="1:17" x14ac:dyDescent="0.2">
      <c r="A214" s="130">
        <v>44893.740388819446</v>
      </c>
      <c r="B214" s="131" t="s">
        <v>3629</v>
      </c>
      <c r="C214" s="131">
        <v>5</v>
      </c>
      <c r="D214" s="132" t="s">
        <v>108</v>
      </c>
      <c r="E214" s="132" t="s">
        <v>3813</v>
      </c>
      <c r="F214" s="131" t="s">
        <v>3629</v>
      </c>
      <c r="G214" s="131">
        <v>5</v>
      </c>
      <c r="H214" s="131" t="s">
        <v>91</v>
      </c>
      <c r="I214" s="131" t="s">
        <v>3629</v>
      </c>
      <c r="J214" s="131">
        <v>5</v>
      </c>
      <c r="K214" s="131" t="s">
        <v>3629</v>
      </c>
      <c r="L214" s="131" t="s">
        <v>93</v>
      </c>
      <c r="M214" s="132" t="s">
        <v>3779</v>
      </c>
      <c r="N214" s="131" t="s">
        <v>3629</v>
      </c>
      <c r="O214" s="131">
        <v>5</v>
      </c>
      <c r="P214" s="131" t="s">
        <v>92</v>
      </c>
      <c r="Q214" s="131" t="s">
        <v>91</v>
      </c>
    </row>
    <row r="215" spans="1:17" x14ac:dyDescent="0.2">
      <c r="A215" s="130">
        <v>44893.740714768515</v>
      </c>
      <c r="B215" s="131" t="s">
        <v>3629</v>
      </c>
      <c r="C215" s="131">
        <v>3</v>
      </c>
      <c r="D215" s="132" t="s">
        <v>331</v>
      </c>
      <c r="E215" s="132" t="s">
        <v>3695</v>
      </c>
      <c r="F215" s="131" t="s">
        <v>82</v>
      </c>
      <c r="G215" s="131">
        <v>1</v>
      </c>
      <c r="H215" s="131" t="s">
        <v>92</v>
      </c>
      <c r="I215" s="131" t="s">
        <v>82</v>
      </c>
      <c r="J215" s="131">
        <v>1</v>
      </c>
      <c r="K215" s="131" t="s">
        <v>82</v>
      </c>
      <c r="L215" s="131" t="s">
        <v>92</v>
      </c>
      <c r="M215" s="132" t="s">
        <v>3779</v>
      </c>
      <c r="N215" s="131" t="s">
        <v>82</v>
      </c>
      <c r="O215" s="131">
        <v>3</v>
      </c>
      <c r="P215" s="131" t="s">
        <v>92</v>
      </c>
      <c r="Q215" s="131" t="s">
        <v>91</v>
      </c>
    </row>
    <row r="216" spans="1:17" x14ac:dyDescent="0.2">
      <c r="A216" s="130">
        <v>44893.740862025465</v>
      </c>
      <c r="B216" s="131" t="s">
        <v>3629</v>
      </c>
      <c r="C216" s="131">
        <v>5</v>
      </c>
      <c r="D216" s="132" t="s">
        <v>3780</v>
      </c>
      <c r="E216" s="132" t="s">
        <v>3701</v>
      </c>
      <c r="F216" s="131" t="s">
        <v>3629</v>
      </c>
      <c r="G216" s="131">
        <v>5</v>
      </c>
      <c r="H216" s="131" t="s">
        <v>91</v>
      </c>
      <c r="I216" s="131" t="s">
        <v>3629</v>
      </c>
      <c r="J216" s="131">
        <v>5</v>
      </c>
      <c r="K216" s="131" t="s">
        <v>3629</v>
      </c>
      <c r="L216" s="131" t="s">
        <v>93</v>
      </c>
      <c r="M216" s="132" t="s">
        <v>3737</v>
      </c>
      <c r="N216" s="131" t="s">
        <v>3629</v>
      </c>
      <c r="O216" s="131">
        <v>5</v>
      </c>
      <c r="P216" s="131" t="s">
        <v>91</v>
      </c>
      <c r="Q216" s="131" t="s">
        <v>91</v>
      </c>
    </row>
    <row r="217" spans="1:17" x14ac:dyDescent="0.2">
      <c r="A217" s="130">
        <v>44893.741010694444</v>
      </c>
      <c r="B217" s="131" t="s">
        <v>3629</v>
      </c>
      <c r="C217" s="131">
        <v>5</v>
      </c>
      <c r="D217" s="132" t="s">
        <v>1146</v>
      </c>
      <c r="E217" s="132" t="s">
        <v>3783</v>
      </c>
      <c r="F217" s="131" t="s">
        <v>3629</v>
      </c>
      <c r="G217" s="131">
        <v>5</v>
      </c>
      <c r="H217" s="131" t="s">
        <v>91</v>
      </c>
      <c r="I217" s="131" t="s">
        <v>3629</v>
      </c>
      <c r="J217" s="131">
        <v>5</v>
      </c>
      <c r="K217" s="131" t="s">
        <v>3629</v>
      </c>
      <c r="L217" s="131" t="s">
        <v>93</v>
      </c>
      <c r="M217" s="132" t="s">
        <v>3734</v>
      </c>
      <c r="N217" s="131" t="s">
        <v>3629</v>
      </c>
      <c r="O217" s="131">
        <v>5</v>
      </c>
      <c r="P217" s="131" t="s">
        <v>91</v>
      </c>
      <c r="Q217" s="131" t="s">
        <v>91</v>
      </c>
    </row>
    <row r="218" spans="1:17" x14ac:dyDescent="0.2">
      <c r="A218" s="130">
        <v>44893.741022002316</v>
      </c>
      <c r="B218" s="131" t="s">
        <v>3629</v>
      </c>
      <c r="C218" s="131">
        <v>5</v>
      </c>
      <c r="D218" s="132" t="s">
        <v>153</v>
      </c>
      <c r="E218" s="132" t="s">
        <v>3790</v>
      </c>
      <c r="F218" s="131" t="s">
        <v>3629</v>
      </c>
      <c r="G218" s="131">
        <v>4</v>
      </c>
      <c r="H218" s="131" t="s">
        <v>91</v>
      </c>
      <c r="I218" s="131" t="s">
        <v>3629</v>
      </c>
      <c r="J218" s="131">
        <v>5</v>
      </c>
      <c r="K218" s="131" t="s">
        <v>3629</v>
      </c>
      <c r="L218" s="131" t="s">
        <v>93</v>
      </c>
      <c r="M218" s="132" t="s">
        <v>3736</v>
      </c>
      <c r="N218" s="131" t="s">
        <v>3629</v>
      </c>
      <c r="O218" s="131">
        <v>5</v>
      </c>
      <c r="P218" s="131" t="s">
        <v>91</v>
      </c>
      <c r="Q218" s="131" t="s">
        <v>91</v>
      </c>
    </row>
    <row r="219" spans="1:17" x14ac:dyDescent="0.2">
      <c r="A219" s="130">
        <v>44893.741474537033</v>
      </c>
      <c r="B219" s="131" t="s">
        <v>3629</v>
      </c>
      <c r="C219" s="131">
        <v>5</v>
      </c>
      <c r="D219" s="132" t="s">
        <v>1874</v>
      </c>
      <c r="E219" s="132" t="s">
        <v>3810</v>
      </c>
      <c r="F219" s="131" t="s">
        <v>3629</v>
      </c>
      <c r="G219" s="131">
        <v>5</v>
      </c>
      <c r="H219" s="131" t="s">
        <v>91</v>
      </c>
      <c r="I219" s="131" t="s">
        <v>3629</v>
      </c>
      <c r="J219" s="131">
        <v>4</v>
      </c>
      <c r="K219" s="131" t="s">
        <v>3629</v>
      </c>
      <c r="L219" s="131" t="s">
        <v>93</v>
      </c>
      <c r="M219" s="132" t="s">
        <v>3736</v>
      </c>
      <c r="N219" s="131" t="s">
        <v>3629</v>
      </c>
      <c r="O219" s="131">
        <v>4</v>
      </c>
      <c r="P219" s="131" t="s">
        <v>91</v>
      </c>
      <c r="Q219" s="131" t="s">
        <v>91</v>
      </c>
    </row>
    <row r="220" spans="1:17" x14ac:dyDescent="0.2">
      <c r="A220" s="130">
        <v>44893.741873402774</v>
      </c>
      <c r="B220" s="131" t="s">
        <v>3629</v>
      </c>
      <c r="C220" s="131">
        <v>5</v>
      </c>
      <c r="D220" s="132" t="s">
        <v>396</v>
      </c>
      <c r="E220" s="132" t="s">
        <v>3800</v>
      </c>
      <c r="F220" s="131" t="s">
        <v>3629</v>
      </c>
      <c r="G220" s="131">
        <v>5</v>
      </c>
      <c r="H220" s="131" t="s">
        <v>91</v>
      </c>
      <c r="I220" s="131" t="s">
        <v>3629</v>
      </c>
      <c r="J220" s="131">
        <v>4</v>
      </c>
      <c r="K220" s="131" t="s">
        <v>3629</v>
      </c>
      <c r="L220" s="131" t="s">
        <v>93</v>
      </c>
      <c r="M220" s="132" t="s">
        <v>3785</v>
      </c>
      <c r="N220" s="131" t="s">
        <v>3629</v>
      </c>
      <c r="O220" s="131">
        <v>5</v>
      </c>
      <c r="P220" s="131" t="s">
        <v>91</v>
      </c>
      <c r="Q220" s="131" t="s">
        <v>91</v>
      </c>
    </row>
    <row r="221" spans="1:17" x14ac:dyDescent="0.2">
      <c r="A221" s="130">
        <v>44893.742180277783</v>
      </c>
      <c r="B221" s="131" t="s">
        <v>3629</v>
      </c>
      <c r="C221" s="131">
        <v>5</v>
      </c>
      <c r="D221" s="132" t="s">
        <v>612</v>
      </c>
      <c r="E221" s="132" t="s">
        <v>3712</v>
      </c>
      <c r="F221" s="131" t="s">
        <v>3629</v>
      </c>
      <c r="G221" s="131">
        <v>5</v>
      </c>
      <c r="H221" s="131" t="s">
        <v>91</v>
      </c>
      <c r="I221" s="131" t="s">
        <v>3629</v>
      </c>
      <c r="J221" s="131">
        <v>5</v>
      </c>
      <c r="K221" s="131" t="s">
        <v>3629</v>
      </c>
      <c r="L221" s="131" t="s">
        <v>93</v>
      </c>
      <c r="M221" s="132" t="s">
        <v>3779</v>
      </c>
      <c r="N221" s="131" t="s">
        <v>3629</v>
      </c>
      <c r="O221" s="131">
        <v>5</v>
      </c>
      <c r="P221" s="131" t="s">
        <v>91</v>
      </c>
      <c r="Q221" s="131" t="s">
        <v>91</v>
      </c>
    </row>
    <row r="222" spans="1:17" x14ac:dyDescent="0.2">
      <c r="A222" s="130">
        <v>44893.742234965277</v>
      </c>
      <c r="B222" s="131" t="s">
        <v>3629</v>
      </c>
      <c r="C222" s="131">
        <v>4</v>
      </c>
      <c r="D222" s="132" t="s">
        <v>396</v>
      </c>
      <c r="E222" s="132" t="s">
        <v>3800</v>
      </c>
      <c r="F222" s="131" t="s">
        <v>3629</v>
      </c>
      <c r="G222" s="131">
        <v>5</v>
      </c>
      <c r="H222" s="131" t="s">
        <v>91</v>
      </c>
      <c r="I222" s="131" t="s">
        <v>3629</v>
      </c>
      <c r="J222" s="131">
        <v>4</v>
      </c>
      <c r="K222" s="131" t="s">
        <v>3629</v>
      </c>
      <c r="L222" s="131" t="s">
        <v>93</v>
      </c>
      <c r="M222" s="132" t="s">
        <v>3734</v>
      </c>
      <c r="N222" s="131" t="s">
        <v>3629</v>
      </c>
      <c r="O222" s="131">
        <v>4</v>
      </c>
      <c r="P222" s="131" t="s">
        <v>91</v>
      </c>
      <c r="Q222" s="131" t="s">
        <v>91</v>
      </c>
    </row>
    <row r="223" spans="1:17" x14ac:dyDescent="0.2">
      <c r="A223" s="130">
        <v>44893.742575289347</v>
      </c>
      <c r="B223" s="131" t="s">
        <v>3629</v>
      </c>
      <c r="C223" s="131">
        <v>5</v>
      </c>
      <c r="D223" s="132" t="s">
        <v>2143</v>
      </c>
      <c r="E223" s="132" t="s">
        <v>3694</v>
      </c>
      <c r="F223" s="131" t="s">
        <v>3629</v>
      </c>
      <c r="G223" s="131">
        <v>5</v>
      </c>
      <c r="H223" s="131" t="s">
        <v>91</v>
      </c>
      <c r="I223" s="131" t="s">
        <v>3629</v>
      </c>
      <c r="J223" s="131">
        <v>4</v>
      </c>
      <c r="K223" s="131" t="s">
        <v>3629</v>
      </c>
      <c r="L223" s="131" t="s">
        <v>93</v>
      </c>
      <c r="M223" s="132" t="s">
        <v>3785</v>
      </c>
      <c r="N223" s="131" t="s">
        <v>3629</v>
      </c>
      <c r="O223" s="131">
        <v>4</v>
      </c>
      <c r="P223" s="131" t="s">
        <v>91</v>
      </c>
      <c r="Q223" s="131" t="s">
        <v>91</v>
      </c>
    </row>
    <row r="224" spans="1:17" x14ac:dyDescent="0.2">
      <c r="A224" s="130">
        <v>44893.742626388892</v>
      </c>
      <c r="B224" s="131" t="s">
        <v>3629</v>
      </c>
      <c r="C224" s="131">
        <v>5</v>
      </c>
      <c r="D224" s="132" t="s">
        <v>396</v>
      </c>
      <c r="E224" s="132" t="s">
        <v>3800</v>
      </c>
      <c r="F224" s="131" t="s">
        <v>3629</v>
      </c>
      <c r="G224" s="131">
        <v>5</v>
      </c>
      <c r="H224" s="131" t="s">
        <v>91</v>
      </c>
      <c r="I224" s="131" t="s">
        <v>3629</v>
      </c>
      <c r="J224" s="131">
        <v>5</v>
      </c>
      <c r="K224" s="131" t="s">
        <v>3629</v>
      </c>
      <c r="L224" s="131" t="s">
        <v>93</v>
      </c>
      <c r="M224" s="132" t="s">
        <v>3734</v>
      </c>
      <c r="N224" s="131" t="s">
        <v>3629</v>
      </c>
      <c r="O224" s="131">
        <v>5</v>
      </c>
      <c r="P224" s="131" t="s">
        <v>91</v>
      </c>
      <c r="Q224" s="131" t="s">
        <v>91</v>
      </c>
    </row>
    <row r="225" spans="1:17" x14ac:dyDescent="0.2">
      <c r="A225" s="130">
        <v>44893.742672754626</v>
      </c>
      <c r="B225" s="131" t="s">
        <v>3629</v>
      </c>
      <c r="C225" s="131">
        <v>4</v>
      </c>
      <c r="D225" s="132" t="s">
        <v>193</v>
      </c>
      <c r="E225" s="132" t="s">
        <v>3808</v>
      </c>
      <c r="F225" s="131" t="s">
        <v>3629</v>
      </c>
      <c r="G225" s="131">
        <v>5</v>
      </c>
      <c r="H225" s="131" t="s">
        <v>91</v>
      </c>
      <c r="I225" s="131" t="s">
        <v>3629</v>
      </c>
      <c r="J225" s="131">
        <v>4</v>
      </c>
      <c r="K225" s="131" t="s">
        <v>3629</v>
      </c>
      <c r="L225" s="131" t="s">
        <v>93</v>
      </c>
      <c r="M225" s="132" t="s">
        <v>3785</v>
      </c>
      <c r="N225" s="131" t="s">
        <v>3629</v>
      </c>
      <c r="O225" s="131">
        <v>4</v>
      </c>
      <c r="P225" s="131" t="s">
        <v>91</v>
      </c>
      <c r="Q225" s="131" t="s">
        <v>91</v>
      </c>
    </row>
    <row r="226" spans="1:17" x14ac:dyDescent="0.2">
      <c r="A226" s="130">
        <v>44893.742847175927</v>
      </c>
      <c r="B226" s="131" t="s">
        <v>3629</v>
      </c>
      <c r="C226" s="131">
        <v>5</v>
      </c>
      <c r="D226" s="132" t="s">
        <v>396</v>
      </c>
      <c r="E226" s="132" t="s">
        <v>3800</v>
      </c>
      <c r="F226" s="131" t="s">
        <v>3629</v>
      </c>
      <c r="G226" s="131">
        <v>5</v>
      </c>
      <c r="H226" s="131" t="s">
        <v>91</v>
      </c>
      <c r="I226" s="131" t="s">
        <v>3629</v>
      </c>
      <c r="J226" s="131">
        <v>4</v>
      </c>
      <c r="K226" s="131" t="s">
        <v>3629</v>
      </c>
      <c r="L226" s="131" t="s">
        <v>93</v>
      </c>
      <c r="M226" s="132" t="s">
        <v>3734</v>
      </c>
      <c r="N226" s="131" t="s">
        <v>3629</v>
      </c>
      <c r="O226" s="131">
        <v>5</v>
      </c>
      <c r="P226" s="131" t="s">
        <v>91</v>
      </c>
      <c r="Q226" s="131" t="s">
        <v>91</v>
      </c>
    </row>
    <row r="227" spans="1:17" x14ac:dyDescent="0.2">
      <c r="A227" s="130">
        <v>44893.742992060186</v>
      </c>
      <c r="B227" s="131" t="s">
        <v>3629</v>
      </c>
      <c r="C227" s="131">
        <v>5</v>
      </c>
      <c r="D227" s="132" t="s">
        <v>108</v>
      </c>
      <c r="E227" s="132" t="s">
        <v>3794</v>
      </c>
      <c r="F227" s="131" t="s">
        <v>3629</v>
      </c>
      <c r="G227" s="131">
        <v>5</v>
      </c>
      <c r="H227" s="131" t="s">
        <v>91</v>
      </c>
      <c r="I227" s="131" t="s">
        <v>3629</v>
      </c>
      <c r="J227" s="131">
        <v>5</v>
      </c>
      <c r="K227" s="131" t="s">
        <v>3629</v>
      </c>
      <c r="L227" s="131" t="s">
        <v>93</v>
      </c>
      <c r="M227" s="132" t="s">
        <v>3785</v>
      </c>
      <c r="N227" s="131" t="s">
        <v>3629</v>
      </c>
      <c r="O227" s="131">
        <v>5</v>
      </c>
      <c r="P227" s="131" t="s">
        <v>91</v>
      </c>
      <c r="Q227" s="131" t="s">
        <v>91</v>
      </c>
    </row>
    <row r="228" spans="1:17" x14ac:dyDescent="0.2">
      <c r="A228" s="130">
        <v>44893.743523437501</v>
      </c>
      <c r="B228" s="131" t="s">
        <v>3629</v>
      </c>
      <c r="C228" s="131">
        <v>5</v>
      </c>
      <c r="D228" s="132" t="s">
        <v>3786</v>
      </c>
      <c r="E228" s="132" t="s">
        <v>3814</v>
      </c>
      <c r="F228" s="131" t="s">
        <v>3629</v>
      </c>
      <c r="G228" s="131">
        <v>5</v>
      </c>
      <c r="H228" s="131" t="s">
        <v>91</v>
      </c>
      <c r="I228" s="131" t="s">
        <v>3629</v>
      </c>
      <c r="J228" s="131">
        <v>2</v>
      </c>
      <c r="K228" s="131" t="s">
        <v>3629</v>
      </c>
      <c r="L228" s="131" t="s">
        <v>93</v>
      </c>
      <c r="M228" s="132" t="s">
        <v>3779</v>
      </c>
      <c r="N228" s="131" t="s">
        <v>3629</v>
      </c>
      <c r="O228" s="131">
        <v>5</v>
      </c>
      <c r="P228" s="131" t="s">
        <v>91</v>
      </c>
      <c r="Q228" s="131" t="s">
        <v>91</v>
      </c>
    </row>
    <row r="229" spans="1:17" x14ac:dyDescent="0.2">
      <c r="A229" s="130">
        <v>44893.744350324079</v>
      </c>
      <c r="B229" s="131" t="s">
        <v>3629</v>
      </c>
      <c r="C229" s="131">
        <v>4</v>
      </c>
      <c r="D229" s="132" t="s">
        <v>2143</v>
      </c>
      <c r="E229" s="132" t="s">
        <v>3696</v>
      </c>
      <c r="F229" s="131" t="s">
        <v>3629</v>
      </c>
      <c r="G229" s="131">
        <v>4</v>
      </c>
      <c r="H229" s="131" t="s">
        <v>91</v>
      </c>
      <c r="I229" s="131" t="s">
        <v>3629</v>
      </c>
      <c r="J229" s="131">
        <v>5</v>
      </c>
      <c r="K229" s="131" t="s">
        <v>3629</v>
      </c>
      <c r="L229" s="131" t="s">
        <v>93</v>
      </c>
      <c r="M229" s="132" t="s">
        <v>3736</v>
      </c>
      <c r="N229" s="131" t="s">
        <v>3629</v>
      </c>
      <c r="O229" s="131">
        <v>4</v>
      </c>
      <c r="P229" s="131" t="s">
        <v>91</v>
      </c>
      <c r="Q229" s="131" t="s">
        <v>91</v>
      </c>
    </row>
    <row r="230" spans="1:17" x14ac:dyDescent="0.2">
      <c r="A230" s="130">
        <v>44893.744400937503</v>
      </c>
      <c r="B230" s="131" t="s">
        <v>3629</v>
      </c>
      <c r="C230" s="131">
        <v>5</v>
      </c>
      <c r="D230" s="132" t="s">
        <v>214</v>
      </c>
      <c r="E230" s="132" t="s">
        <v>3777</v>
      </c>
      <c r="F230" s="131" t="s">
        <v>3629</v>
      </c>
      <c r="G230" s="131">
        <v>5</v>
      </c>
      <c r="H230" s="131" t="s">
        <v>91</v>
      </c>
      <c r="I230" s="131" t="s">
        <v>3629</v>
      </c>
      <c r="J230" s="131">
        <v>3</v>
      </c>
      <c r="K230" s="131" t="s">
        <v>82</v>
      </c>
      <c r="L230" s="131" t="s">
        <v>93</v>
      </c>
      <c r="M230" s="132" t="s">
        <v>3785</v>
      </c>
      <c r="N230" s="131" t="s">
        <v>3629</v>
      </c>
      <c r="O230" s="131">
        <v>4</v>
      </c>
      <c r="P230" s="131" t="s">
        <v>91</v>
      </c>
      <c r="Q230" s="131" t="s">
        <v>91</v>
      </c>
    </row>
    <row r="231" spans="1:17" x14ac:dyDescent="0.2">
      <c r="A231" s="130">
        <v>44893.744454884261</v>
      </c>
      <c r="B231" s="131" t="s">
        <v>3629</v>
      </c>
      <c r="C231" s="131">
        <v>5</v>
      </c>
      <c r="D231" s="132" t="s">
        <v>396</v>
      </c>
      <c r="E231" s="132" t="s">
        <v>3800</v>
      </c>
      <c r="F231" s="131" t="s">
        <v>3629</v>
      </c>
      <c r="G231" s="131">
        <v>5</v>
      </c>
      <c r="H231" s="131" t="s">
        <v>91</v>
      </c>
      <c r="I231" s="131" t="s">
        <v>3629</v>
      </c>
      <c r="J231" s="131">
        <v>5</v>
      </c>
      <c r="K231" s="131" t="s">
        <v>3629</v>
      </c>
      <c r="L231" s="131" t="s">
        <v>93</v>
      </c>
      <c r="M231" s="132" t="s">
        <v>3779</v>
      </c>
      <c r="N231" s="131" t="s">
        <v>3629</v>
      </c>
      <c r="O231" s="131">
        <v>5</v>
      </c>
      <c r="P231" s="131" t="s">
        <v>91</v>
      </c>
      <c r="Q231" s="131" t="s">
        <v>91</v>
      </c>
    </row>
    <row r="232" spans="1:17" x14ac:dyDescent="0.2">
      <c r="A232" s="130">
        <v>44893.744675104172</v>
      </c>
      <c r="B232" s="131" t="s">
        <v>3629</v>
      </c>
      <c r="C232" s="131">
        <v>4</v>
      </c>
      <c r="D232" s="132" t="s">
        <v>2226</v>
      </c>
      <c r="E232" s="132" t="s">
        <v>3788</v>
      </c>
      <c r="F232" s="131" t="s">
        <v>3629</v>
      </c>
      <c r="G232" s="131">
        <v>5</v>
      </c>
      <c r="H232" s="131" t="s">
        <v>91</v>
      </c>
      <c r="I232" s="131" t="s">
        <v>3629</v>
      </c>
      <c r="J232" s="131">
        <v>3</v>
      </c>
      <c r="K232" s="131" t="s">
        <v>82</v>
      </c>
      <c r="L232" s="131" t="s">
        <v>93</v>
      </c>
      <c r="M232" s="132" t="s">
        <v>3736</v>
      </c>
      <c r="N232" s="131" t="s">
        <v>3629</v>
      </c>
      <c r="O232" s="131">
        <v>4</v>
      </c>
      <c r="P232" s="131" t="s">
        <v>91</v>
      </c>
      <c r="Q232" s="131" t="s">
        <v>91</v>
      </c>
    </row>
    <row r="233" spans="1:17" x14ac:dyDescent="0.2">
      <c r="A233" s="130">
        <v>44893.744809247684</v>
      </c>
      <c r="B233" s="131" t="s">
        <v>3629</v>
      </c>
      <c r="C233" s="131">
        <v>5</v>
      </c>
      <c r="D233" s="132" t="s">
        <v>3815</v>
      </c>
      <c r="E233" s="132" t="s">
        <v>3792</v>
      </c>
      <c r="F233" s="131" t="s">
        <v>3629</v>
      </c>
      <c r="G233" s="131">
        <v>5</v>
      </c>
      <c r="H233" s="131" t="s">
        <v>91</v>
      </c>
      <c r="I233" s="131" t="s">
        <v>3629</v>
      </c>
      <c r="J233" s="131">
        <v>5</v>
      </c>
      <c r="K233" s="131" t="s">
        <v>3629</v>
      </c>
      <c r="L233" s="131" t="s">
        <v>93</v>
      </c>
      <c r="M233" s="132" t="s">
        <v>3785</v>
      </c>
      <c r="N233" s="131" t="s">
        <v>3629</v>
      </c>
      <c r="O233" s="131">
        <v>4</v>
      </c>
      <c r="P233" s="131" t="s">
        <v>91</v>
      </c>
      <c r="Q233" s="131" t="s">
        <v>91</v>
      </c>
    </row>
    <row r="234" spans="1:17" x14ac:dyDescent="0.2">
      <c r="A234" s="130">
        <v>44893.744853368058</v>
      </c>
      <c r="B234" s="131" t="s">
        <v>3629</v>
      </c>
      <c r="C234" s="131">
        <v>5</v>
      </c>
      <c r="D234" s="132" t="s">
        <v>1603</v>
      </c>
      <c r="E234" s="132" t="s">
        <v>3705</v>
      </c>
      <c r="F234" s="131" t="s">
        <v>3629</v>
      </c>
      <c r="G234" s="131">
        <v>5</v>
      </c>
      <c r="H234" s="131" t="s">
        <v>91</v>
      </c>
      <c r="I234" s="131" t="s">
        <v>3629</v>
      </c>
      <c r="J234" s="131">
        <v>4</v>
      </c>
      <c r="K234" s="131" t="s">
        <v>3629</v>
      </c>
      <c r="L234" s="131" t="s">
        <v>93</v>
      </c>
      <c r="M234" s="132" t="s">
        <v>3785</v>
      </c>
      <c r="N234" s="131" t="s">
        <v>3629</v>
      </c>
      <c r="O234" s="131">
        <v>4</v>
      </c>
      <c r="P234" s="131" t="s">
        <v>92</v>
      </c>
      <c r="Q234" s="131" t="s">
        <v>91</v>
      </c>
    </row>
    <row r="235" spans="1:17" x14ac:dyDescent="0.2">
      <c r="A235" s="130">
        <v>44893.744948645835</v>
      </c>
      <c r="B235" s="131" t="s">
        <v>3629</v>
      </c>
      <c r="C235" s="131">
        <v>5</v>
      </c>
      <c r="D235" s="132" t="s">
        <v>1603</v>
      </c>
      <c r="E235" s="132" t="s">
        <v>3705</v>
      </c>
      <c r="F235" s="131" t="s">
        <v>3629</v>
      </c>
      <c r="G235" s="131">
        <v>5</v>
      </c>
      <c r="H235" s="131" t="s">
        <v>91</v>
      </c>
      <c r="I235" s="131" t="s">
        <v>3629</v>
      </c>
      <c r="J235" s="131">
        <v>3</v>
      </c>
      <c r="K235" s="131" t="s">
        <v>3629</v>
      </c>
      <c r="L235" s="131" t="s">
        <v>93</v>
      </c>
      <c r="M235" s="132" t="s">
        <v>3734</v>
      </c>
      <c r="N235" s="131" t="s">
        <v>3629</v>
      </c>
      <c r="O235" s="131">
        <v>5</v>
      </c>
      <c r="P235" s="131" t="s">
        <v>91</v>
      </c>
      <c r="Q235" s="131" t="s">
        <v>91</v>
      </c>
    </row>
    <row r="236" spans="1:17" x14ac:dyDescent="0.2">
      <c r="A236" s="130">
        <v>44893.745216689815</v>
      </c>
      <c r="B236" s="131" t="s">
        <v>3629</v>
      </c>
      <c r="C236" s="131">
        <v>4</v>
      </c>
      <c r="D236" s="132" t="s">
        <v>423</v>
      </c>
      <c r="E236" s="132" t="s">
        <v>3801</v>
      </c>
      <c r="F236" s="131" t="s">
        <v>3629</v>
      </c>
      <c r="G236" s="131">
        <v>5</v>
      </c>
      <c r="H236" s="131" t="s">
        <v>91</v>
      </c>
      <c r="I236" s="131" t="s">
        <v>3629</v>
      </c>
      <c r="J236" s="131">
        <v>3</v>
      </c>
      <c r="K236" s="131" t="s">
        <v>3629</v>
      </c>
      <c r="L236" s="131" t="s">
        <v>93</v>
      </c>
      <c r="M236" s="132" t="s">
        <v>3734</v>
      </c>
      <c r="N236" s="131" t="s">
        <v>3629</v>
      </c>
      <c r="O236" s="131">
        <v>4</v>
      </c>
      <c r="P236" s="131" t="s">
        <v>91</v>
      </c>
      <c r="Q236" s="131" t="s">
        <v>91</v>
      </c>
    </row>
    <row r="237" spans="1:17" x14ac:dyDescent="0.2">
      <c r="A237" s="130">
        <v>44893.745240520831</v>
      </c>
      <c r="B237" s="131" t="s">
        <v>3629</v>
      </c>
      <c r="C237" s="131">
        <v>5</v>
      </c>
      <c r="D237" s="132" t="s">
        <v>396</v>
      </c>
      <c r="E237" s="132" t="s">
        <v>3800</v>
      </c>
      <c r="F237" s="131" t="s">
        <v>3629</v>
      </c>
      <c r="G237" s="131">
        <v>5</v>
      </c>
      <c r="H237" s="131" t="s">
        <v>91</v>
      </c>
      <c r="I237" s="131" t="s">
        <v>3629</v>
      </c>
      <c r="J237" s="131">
        <v>5</v>
      </c>
      <c r="K237" s="131" t="s">
        <v>3629</v>
      </c>
      <c r="L237" s="131" t="s">
        <v>93</v>
      </c>
      <c r="M237" s="132" t="s">
        <v>3734</v>
      </c>
      <c r="N237" s="131" t="s">
        <v>3629</v>
      </c>
      <c r="O237" s="131">
        <v>4</v>
      </c>
      <c r="P237" s="131" t="s">
        <v>91</v>
      </c>
      <c r="Q237" s="131" t="s">
        <v>91</v>
      </c>
    </row>
    <row r="238" spans="1:17" x14ac:dyDescent="0.2">
      <c r="A238" s="130">
        <v>44893.745243969912</v>
      </c>
      <c r="B238" s="131" t="s">
        <v>3629</v>
      </c>
      <c r="C238" s="131">
        <v>4</v>
      </c>
      <c r="D238" s="132" t="s">
        <v>396</v>
      </c>
      <c r="E238" s="132" t="s">
        <v>3800</v>
      </c>
      <c r="F238" s="131" t="s">
        <v>3629</v>
      </c>
      <c r="G238" s="131">
        <v>5</v>
      </c>
      <c r="H238" s="131" t="s">
        <v>91</v>
      </c>
      <c r="I238" s="131" t="s">
        <v>3629</v>
      </c>
      <c r="J238" s="131">
        <v>5</v>
      </c>
      <c r="K238" s="131" t="s">
        <v>3629</v>
      </c>
      <c r="L238" s="131" t="s">
        <v>93</v>
      </c>
      <c r="M238" s="132" t="s">
        <v>3779</v>
      </c>
      <c r="N238" s="131" t="s">
        <v>3629</v>
      </c>
      <c r="O238" s="131">
        <v>4</v>
      </c>
      <c r="P238" s="131" t="s">
        <v>91</v>
      </c>
      <c r="Q238" s="131" t="s">
        <v>91</v>
      </c>
    </row>
    <row r="239" spans="1:17" x14ac:dyDescent="0.2">
      <c r="A239" s="130">
        <v>44893.745255231479</v>
      </c>
      <c r="B239" s="131" t="s">
        <v>3629</v>
      </c>
      <c r="C239" s="131">
        <v>5</v>
      </c>
      <c r="D239" s="132" t="s">
        <v>127</v>
      </c>
      <c r="E239" s="132" t="s">
        <v>3782</v>
      </c>
      <c r="F239" s="131" t="s">
        <v>3629</v>
      </c>
      <c r="G239" s="131">
        <v>5</v>
      </c>
      <c r="H239" s="131" t="s">
        <v>91</v>
      </c>
      <c r="I239" s="131" t="s">
        <v>3629</v>
      </c>
      <c r="J239" s="131">
        <v>5</v>
      </c>
      <c r="K239" s="131" t="s">
        <v>3629</v>
      </c>
      <c r="L239" s="131" t="s">
        <v>93</v>
      </c>
      <c r="M239" s="132" t="s">
        <v>3785</v>
      </c>
      <c r="N239" s="131" t="s">
        <v>3629</v>
      </c>
      <c r="O239" s="131">
        <v>5</v>
      </c>
      <c r="P239" s="131" t="s">
        <v>91</v>
      </c>
      <c r="Q239" s="131" t="s">
        <v>91</v>
      </c>
    </row>
    <row r="240" spans="1:17" x14ac:dyDescent="0.2">
      <c r="A240" s="130">
        <v>44893.745449606482</v>
      </c>
      <c r="B240" s="131" t="s">
        <v>3629</v>
      </c>
      <c r="C240" s="131">
        <v>5</v>
      </c>
      <c r="D240" s="132" t="s">
        <v>127</v>
      </c>
      <c r="E240" s="132" t="s">
        <v>3798</v>
      </c>
      <c r="F240" s="131" t="s">
        <v>3629</v>
      </c>
      <c r="G240" s="131">
        <v>5</v>
      </c>
      <c r="H240" s="131" t="s">
        <v>91</v>
      </c>
      <c r="I240" s="131" t="s">
        <v>3629</v>
      </c>
      <c r="J240" s="131">
        <v>5</v>
      </c>
      <c r="K240" s="131" t="s">
        <v>3629</v>
      </c>
      <c r="L240" s="131" t="s">
        <v>93</v>
      </c>
      <c r="M240" s="132" t="s">
        <v>3785</v>
      </c>
      <c r="N240" s="131" t="s">
        <v>3629</v>
      </c>
      <c r="O240" s="131">
        <v>5</v>
      </c>
      <c r="P240" s="131" t="s">
        <v>91</v>
      </c>
      <c r="Q240" s="131" t="s">
        <v>91</v>
      </c>
    </row>
    <row r="241" spans="1:17" x14ac:dyDescent="0.2">
      <c r="A241" s="130">
        <v>44893.745455474535</v>
      </c>
      <c r="B241" s="131" t="s">
        <v>3629</v>
      </c>
      <c r="C241" s="131">
        <v>4</v>
      </c>
      <c r="D241" s="132" t="s">
        <v>140</v>
      </c>
      <c r="E241" s="132" t="s">
        <v>3805</v>
      </c>
      <c r="F241" s="131" t="s">
        <v>3629</v>
      </c>
      <c r="G241" s="131">
        <v>4</v>
      </c>
      <c r="H241" s="131" t="s">
        <v>91</v>
      </c>
      <c r="I241" s="131" t="s">
        <v>3629</v>
      </c>
      <c r="J241" s="131">
        <v>3</v>
      </c>
      <c r="K241" s="131" t="s">
        <v>3629</v>
      </c>
      <c r="L241" s="131" t="s">
        <v>93</v>
      </c>
      <c r="M241" s="132" t="s">
        <v>3785</v>
      </c>
      <c r="N241" s="131" t="s">
        <v>3629</v>
      </c>
      <c r="O241" s="131">
        <v>4</v>
      </c>
      <c r="P241" s="131" t="s">
        <v>91</v>
      </c>
      <c r="Q241" s="131" t="s">
        <v>91</v>
      </c>
    </row>
    <row r="242" spans="1:17" x14ac:dyDescent="0.2">
      <c r="A242" s="130">
        <v>44893.74553576389</v>
      </c>
      <c r="B242" s="131" t="s">
        <v>3629</v>
      </c>
      <c r="C242" s="131">
        <v>4</v>
      </c>
      <c r="D242" s="132" t="s">
        <v>108</v>
      </c>
      <c r="E242" s="132" t="s">
        <v>3794</v>
      </c>
      <c r="F242" s="131" t="s">
        <v>3629</v>
      </c>
      <c r="G242" s="131">
        <v>5</v>
      </c>
      <c r="H242" s="131" t="s">
        <v>91</v>
      </c>
      <c r="I242" s="131" t="s">
        <v>3629</v>
      </c>
      <c r="J242" s="131">
        <v>5</v>
      </c>
      <c r="K242" s="131" t="s">
        <v>3629</v>
      </c>
      <c r="L242" s="131" t="s">
        <v>93</v>
      </c>
      <c r="M242" s="132" t="s">
        <v>3734</v>
      </c>
      <c r="N242" s="131" t="s">
        <v>3629</v>
      </c>
      <c r="O242" s="131">
        <v>4</v>
      </c>
      <c r="P242" s="131" t="s">
        <v>91</v>
      </c>
      <c r="Q242" s="131" t="s">
        <v>91</v>
      </c>
    </row>
    <row r="243" spans="1:17" x14ac:dyDescent="0.2">
      <c r="A243" s="130">
        <v>44893.746368680557</v>
      </c>
      <c r="B243" s="131" t="s">
        <v>3629</v>
      </c>
      <c r="C243" s="131">
        <v>5</v>
      </c>
      <c r="D243" s="132" t="s">
        <v>1603</v>
      </c>
      <c r="E243" s="132" t="s">
        <v>3705</v>
      </c>
      <c r="F243" s="131" t="s">
        <v>3629</v>
      </c>
      <c r="G243" s="131">
        <v>5</v>
      </c>
      <c r="H243" s="131" t="s">
        <v>91</v>
      </c>
      <c r="I243" s="131" t="s">
        <v>3629</v>
      </c>
      <c r="J243" s="131">
        <v>3</v>
      </c>
      <c r="K243" s="131" t="s">
        <v>3629</v>
      </c>
      <c r="L243" s="131" t="s">
        <v>93</v>
      </c>
      <c r="M243" s="132" t="s">
        <v>3734</v>
      </c>
      <c r="N243" s="131" t="s">
        <v>3629</v>
      </c>
      <c r="O243" s="131">
        <v>5</v>
      </c>
      <c r="P243" s="131" t="s">
        <v>91</v>
      </c>
      <c r="Q243" s="131" t="s">
        <v>91</v>
      </c>
    </row>
    <row r="244" spans="1:17" x14ac:dyDescent="0.2">
      <c r="A244" s="130">
        <v>44893.746443217591</v>
      </c>
      <c r="B244" s="131" t="s">
        <v>3629</v>
      </c>
      <c r="C244" s="131">
        <v>4</v>
      </c>
      <c r="D244" s="132" t="s">
        <v>140</v>
      </c>
      <c r="E244" s="132" t="s">
        <v>3805</v>
      </c>
      <c r="F244" s="131" t="s">
        <v>3629</v>
      </c>
      <c r="G244" s="131">
        <v>5</v>
      </c>
      <c r="H244" s="131" t="s">
        <v>91</v>
      </c>
      <c r="I244" s="131" t="s">
        <v>3629</v>
      </c>
      <c r="J244" s="131">
        <v>4</v>
      </c>
      <c r="K244" s="131" t="s">
        <v>3629</v>
      </c>
      <c r="L244" s="131" t="s">
        <v>93</v>
      </c>
      <c r="M244" s="132" t="s">
        <v>3785</v>
      </c>
      <c r="N244" s="131" t="s">
        <v>3629</v>
      </c>
      <c r="O244" s="131">
        <v>4</v>
      </c>
      <c r="P244" s="131" t="s">
        <v>91</v>
      </c>
      <c r="Q244" s="131" t="s">
        <v>91</v>
      </c>
    </row>
    <row r="245" spans="1:17" x14ac:dyDescent="0.2">
      <c r="A245" s="130">
        <v>44893.74698762731</v>
      </c>
      <c r="B245" s="131" t="s">
        <v>3629</v>
      </c>
      <c r="C245" s="131">
        <v>5</v>
      </c>
      <c r="D245" s="132" t="s">
        <v>2143</v>
      </c>
      <c r="E245" s="132" t="s">
        <v>3705</v>
      </c>
      <c r="F245" s="131" t="s">
        <v>3629</v>
      </c>
      <c r="G245" s="131">
        <v>4</v>
      </c>
      <c r="H245" s="131" t="s">
        <v>91</v>
      </c>
      <c r="I245" s="131" t="s">
        <v>3629</v>
      </c>
      <c r="J245" s="131">
        <v>5</v>
      </c>
      <c r="K245" s="131" t="s">
        <v>3629</v>
      </c>
      <c r="L245" s="131" t="s">
        <v>93</v>
      </c>
      <c r="M245" s="132" t="s">
        <v>3734</v>
      </c>
      <c r="N245" s="131" t="s">
        <v>3629</v>
      </c>
      <c r="O245" s="131">
        <v>4</v>
      </c>
      <c r="P245" s="131" t="s">
        <v>91</v>
      </c>
      <c r="Q245" s="131" t="s">
        <v>91</v>
      </c>
    </row>
    <row r="246" spans="1:17" x14ac:dyDescent="0.2">
      <c r="A246" s="130">
        <v>44893.747088969903</v>
      </c>
      <c r="B246" s="131" t="s">
        <v>3629</v>
      </c>
      <c r="C246" s="131">
        <v>4</v>
      </c>
      <c r="D246" s="132" t="s">
        <v>214</v>
      </c>
      <c r="E246" s="132" t="s">
        <v>3777</v>
      </c>
      <c r="F246" s="131" t="s">
        <v>3629</v>
      </c>
      <c r="G246" s="131">
        <v>5</v>
      </c>
      <c r="H246" s="131" t="s">
        <v>91</v>
      </c>
      <c r="I246" s="131" t="s">
        <v>3629</v>
      </c>
      <c r="J246" s="131">
        <v>4</v>
      </c>
      <c r="K246" s="131" t="s">
        <v>3629</v>
      </c>
      <c r="L246" s="131" t="s">
        <v>93</v>
      </c>
      <c r="M246" s="132" t="s">
        <v>3785</v>
      </c>
      <c r="N246" s="131" t="s">
        <v>3629</v>
      </c>
      <c r="O246" s="131">
        <v>5</v>
      </c>
      <c r="P246" s="131" t="s">
        <v>91</v>
      </c>
      <c r="Q246" s="131" t="s">
        <v>91</v>
      </c>
    </row>
    <row r="247" spans="1:17" x14ac:dyDescent="0.2">
      <c r="A247" s="130">
        <v>44893.747182083331</v>
      </c>
      <c r="B247" s="131" t="s">
        <v>3629</v>
      </c>
      <c r="C247" s="131">
        <v>4</v>
      </c>
      <c r="D247" s="132" t="s">
        <v>612</v>
      </c>
      <c r="E247" s="132" t="s">
        <v>3788</v>
      </c>
      <c r="F247" s="131" t="s">
        <v>3629</v>
      </c>
      <c r="G247" s="131">
        <v>5</v>
      </c>
      <c r="H247" s="131" t="s">
        <v>91</v>
      </c>
      <c r="I247" s="131" t="s">
        <v>3629</v>
      </c>
      <c r="J247" s="131">
        <v>3</v>
      </c>
      <c r="K247" s="131" t="s">
        <v>3629</v>
      </c>
      <c r="L247" s="131" t="s">
        <v>92</v>
      </c>
      <c r="M247" s="132" t="s">
        <v>3785</v>
      </c>
      <c r="N247" s="131" t="s">
        <v>3629</v>
      </c>
      <c r="O247" s="131">
        <v>3</v>
      </c>
      <c r="P247" s="131" t="s">
        <v>91</v>
      </c>
      <c r="Q247" s="131" t="s">
        <v>91</v>
      </c>
    </row>
    <row r="248" spans="1:17" x14ac:dyDescent="0.2">
      <c r="A248" s="130">
        <v>44893.747214745366</v>
      </c>
      <c r="B248" s="131" t="s">
        <v>3629</v>
      </c>
      <c r="C248" s="131">
        <v>4</v>
      </c>
      <c r="D248" s="132" t="s">
        <v>3780</v>
      </c>
      <c r="E248" s="132" t="s">
        <v>3704</v>
      </c>
      <c r="F248" s="131" t="s">
        <v>82</v>
      </c>
      <c r="G248" s="131">
        <v>2</v>
      </c>
      <c r="H248" s="131" t="s">
        <v>92</v>
      </c>
      <c r="I248" s="131" t="s">
        <v>3629</v>
      </c>
      <c r="J248" s="131">
        <v>4</v>
      </c>
      <c r="K248" s="131" t="s">
        <v>3629</v>
      </c>
      <c r="L248" s="131" t="s">
        <v>93</v>
      </c>
      <c r="M248" s="132" t="s">
        <v>3779</v>
      </c>
      <c r="N248" s="131" t="s">
        <v>3629</v>
      </c>
      <c r="O248" s="131">
        <v>4</v>
      </c>
      <c r="P248" s="131" t="s">
        <v>91</v>
      </c>
      <c r="Q248" s="131" t="s">
        <v>91</v>
      </c>
    </row>
    <row r="249" spans="1:17" x14ac:dyDescent="0.2">
      <c r="A249" s="130">
        <v>44893.747230578709</v>
      </c>
      <c r="B249" s="131" t="s">
        <v>3629</v>
      </c>
      <c r="C249" s="131">
        <v>4</v>
      </c>
      <c r="D249" s="132" t="s">
        <v>1874</v>
      </c>
      <c r="E249" s="132" t="s">
        <v>3810</v>
      </c>
      <c r="F249" s="131" t="s">
        <v>3629</v>
      </c>
      <c r="G249" s="131">
        <v>5</v>
      </c>
      <c r="H249" s="131" t="s">
        <v>91</v>
      </c>
      <c r="I249" s="131" t="s">
        <v>3629</v>
      </c>
      <c r="J249" s="131">
        <v>4</v>
      </c>
      <c r="K249" s="131" t="s">
        <v>3629</v>
      </c>
      <c r="L249" s="131" t="s">
        <v>93</v>
      </c>
      <c r="M249" s="132" t="s">
        <v>3736</v>
      </c>
      <c r="N249" s="131" t="s">
        <v>3629</v>
      </c>
      <c r="O249" s="131">
        <v>5</v>
      </c>
      <c r="P249" s="131" t="s">
        <v>91</v>
      </c>
      <c r="Q249" s="131" t="s">
        <v>91</v>
      </c>
    </row>
    <row r="250" spans="1:17" x14ac:dyDescent="0.2">
      <c r="A250" s="130">
        <v>44893.747384178241</v>
      </c>
      <c r="B250" s="131" t="s">
        <v>3629</v>
      </c>
      <c r="C250" s="131">
        <v>4</v>
      </c>
      <c r="D250" s="132" t="s">
        <v>1874</v>
      </c>
      <c r="E250" s="132" t="s">
        <v>3810</v>
      </c>
      <c r="F250" s="131" t="s">
        <v>3629</v>
      </c>
      <c r="G250" s="131">
        <v>5</v>
      </c>
      <c r="H250" s="131" t="s">
        <v>91</v>
      </c>
      <c r="I250" s="131" t="s">
        <v>3629</v>
      </c>
      <c r="J250" s="131">
        <v>4</v>
      </c>
      <c r="K250" s="131" t="s">
        <v>3629</v>
      </c>
      <c r="L250" s="131" t="s">
        <v>93</v>
      </c>
      <c r="M250" s="132" t="s">
        <v>3736</v>
      </c>
      <c r="N250" s="131" t="s">
        <v>3629</v>
      </c>
      <c r="O250" s="131">
        <v>4</v>
      </c>
      <c r="P250" s="131" t="s">
        <v>92</v>
      </c>
      <c r="Q250" s="131" t="s">
        <v>91</v>
      </c>
    </row>
    <row r="251" spans="1:17" x14ac:dyDescent="0.2">
      <c r="A251" s="130">
        <v>44893.748100462966</v>
      </c>
      <c r="B251" s="131" t="s">
        <v>3629</v>
      </c>
      <c r="C251" s="131">
        <v>5</v>
      </c>
      <c r="D251" s="132" t="s">
        <v>127</v>
      </c>
      <c r="E251" s="132" t="s">
        <v>3782</v>
      </c>
      <c r="F251" s="131" t="s">
        <v>3629</v>
      </c>
      <c r="G251" s="131">
        <v>5</v>
      </c>
      <c r="H251" s="131" t="s">
        <v>91</v>
      </c>
      <c r="I251" s="131" t="s">
        <v>3629</v>
      </c>
      <c r="J251" s="131">
        <v>5</v>
      </c>
      <c r="K251" s="131" t="s">
        <v>3629</v>
      </c>
      <c r="L251" s="131" t="s">
        <v>93</v>
      </c>
      <c r="M251" s="132" t="s">
        <v>3734</v>
      </c>
      <c r="N251" s="131" t="s">
        <v>3629</v>
      </c>
      <c r="O251" s="131">
        <v>5</v>
      </c>
      <c r="P251" s="131" t="s">
        <v>91</v>
      </c>
      <c r="Q251" s="131" t="s">
        <v>91</v>
      </c>
    </row>
    <row r="252" spans="1:17" x14ac:dyDescent="0.2">
      <c r="A252" s="130">
        <v>44893.748981747689</v>
      </c>
      <c r="B252" s="131" t="s">
        <v>3629</v>
      </c>
      <c r="C252" s="131">
        <v>5</v>
      </c>
      <c r="D252" s="132" t="s">
        <v>140</v>
      </c>
      <c r="E252" s="132" t="s">
        <v>3805</v>
      </c>
      <c r="F252" s="131" t="s">
        <v>3629</v>
      </c>
      <c r="G252" s="131">
        <v>5</v>
      </c>
      <c r="H252" s="131" t="s">
        <v>91</v>
      </c>
      <c r="I252" s="131" t="s">
        <v>3629</v>
      </c>
      <c r="J252" s="131">
        <v>4</v>
      </c>
      <c r="K252" s="131" t="s">
        <v>3629</v>
      </c>
      <c r="L252" s="131" t="s">
        <v>93</v>
      </c>
      <c r="M252" s="132" t="s">
        <v>3779</v>
      </c>
      <c r="N252" s="131" t="s">
        <v>3629</v>
      </c>
      <c r="O252" s="131">
        <v>4</v>
      </c>
      <c r="P252" s="131" t="s">
        <v>91</v>
      </c>
      <c r="Q252" s="131" t="s">
        <v>91</v>
      </c>
    </row>
    <row r="253" spans="1:17" x14ac:dyDescent="0.2">
      <c r="A253" s="130">
        <v>44893.749112696758</v>
      </c>
      <c r="B253" s="131" t="s">
        <v>3629</v>
      </c>
      <c r="C253" s="131">
        <v>4</v>
      </c>
      <c r="D253" s="132" t="s">
        <v>179</v>
      </c>
      <c r="E253" s="132" t="s">
        <v>3806</v>
      </c>
      <c r="F253" s="131" t="s">
        <v>3629</v>
      </c>
      <c r="G253" s="131">
        <v>5</v>
      </c>
      <c r="H253" s="131" t="s">
        <v>91</v>
      </c>
      <c r="I253" s="131" t="s">
        <v>3629</v>
      </c>
      <c r="J253" s="131">
        <v>3</v>
      </c>
      <c r="K253" s="131" t="s">
        <v>3629</v>
      </c>
      <c r="L253" s="131" t="s">
        <v>93</v>
      </c>
      <c r="M253" s="132" t="s">
        <v>3734</v>
      </c>
      <c r="N253" s="131" t="s">
        <v>3629</v>
      </c>
      <c r="O253" s="131">
        <v>4</v>
      </c>
      <c r="P253" s="131" t="s">
        <v>91</v>
      </c>
      <c r="Q253" s="131" t="s">
        <v>91</v>
      </c>
    </row>
    <row r="254" spans="1:17" x14ac:dyDescent="0.2">
      <c r="A254" s="130">
        <v>44893.749767557871</v>
      </c>
      <c r="B254" s="131" t="s">
        <v>3629</v>
      </c>
      <c r="C254" s="131">
        <v>2</v>
      </c>
      <c r="D254" s="132" t="s">
        <v>179</v>
      </c>
      <c r="E254" s="132" t="s">
        <v>3806</v>
      </c>
      <c r="F254" s="131" t="s">
        <v>3629</v>
      </c>
      <c r="G254" s="131">
        <v>1</v>
      </c>
      <c r="H254" s="131" t="s">
        <v>91</v>
      </c>
      <c r="I254" s="131" t="s">
        <v>3629</v>
      </c>
      <c r="J254" s="131">
        <v>3</v>
      </c>
      <c r="K254" s="131" t="s">
        <v>3629</v>
      </c>
      <c r="L254" s="131" t="s">
        <v>93</v>
      </c>
      <c r="M254" s="132" t="s">
        <v>3737</v>
      </c>
      <c r="N254" s="131" t="s">
        <v>3629</v>
      </c>
      <c r="O254" s="131">
        <v>2</v>
      </c>
      <c r="P254" s="131" t="s">
        <v>92</v>
      </c>
      <c r="Q254" s="131" t="s">
        <v>91</v>
      </c>
    </row>
    <row r="255" spans="1:17" x14ac:dyDescent="0.2">
      <c r="A255" s="130">
        <v>44893.749959155088</v>
      </c>
      <c r="B255" s="131" t="s">
        <v>3629</v>
      </c>
      <c r="C255" s="131">
        <v>5</v>
      </c>
      <c r="D255" s="132" t="s">
        <v>3780</v>
      </c>
      <c r="E255" s="132" t="s">
        <v>3701</v>
      </c>
      <c r="F255" s="131" t="s">
        <v>3629</v>
      </c>
      <c r="G255" s="131">
        <v>5</v>
      </c>
      <c r="H255" s="131" t="s">
        <v>91</v>
      </c>
      <c r="I255" s="131" t="s">
        <v>3629</v>
      </c>
      <c r="J255" s="131">
        <v>4</v>
      </c>
      <c r="K255" s="131" t="s">
        <v>3629</v>
      </c>
      <c r="L255" s="131" t="s">
        <v>93</v>
      </c>
      <c r="M255" s="132" t="s">
        <v>3785</v>
      </c>
      <c r="N255" s="131" t="s">
        <v>3629</v>
      </c>
      <c r="O255" s="131">
        <v>5</v>
      </c>
      <c r="P255" s="131" t="s">
        <v>91</v>
      </c>
      <c r="Q255" s="131" t="s">
        <v>91</v>
      </c>
    </row>
    <row r="256" spans="1:17" x14ac:dyDescent="0.2">
      <c r="A256" s="130">
        <v>44893.750238263892</v>
      </c>
      <c r="B256" s="131" t="s">
        <v>3629</v>
      </c>
      <c r="C256" s="131">
        <v>5</v>
      </c>
      <c r="D256" s="132" t="s">
        <v>127</v>
      </c>
      <c r="E256" s="132" t="s">
        <v>3782</v>
      </c>
      <c r="F256" s="131" t="s">
        <v>3629</v>
      </c>
      <c r="G256" s="131">
        <v>5</v>
      </c>
      <c r="H256" s="131" t="s">
        <v>91</v>
      </c>
      <c r="I256" s="131" t="s">
        <v>3629</v>
      </c>
      <c r="J256" s="131">
        <v>5</v>
      </c>
      <c r="K256" s="131" t="s">
        <v>3629</v>
      </c>
      <c r="L256" s="131" t="s">
        <v>93</v>
      </c>
      <c r="M256" s="132" t="s">
        <v>3734</v>
      </c>
      <c r="N256" s="131" t="s">
        <v>3629</v>
      </c>
      <c r="O256" s="131">
        <v>5</v>
      </c>
      <c r="P256" s="131" t="s">
        <v>91</v>
      </c>
      <c r="Q256" s="131" t="s">
        <v>91</v>
      </c>
    </row>
    <row r="257" spans="1:17" x14ac:dyDescent="0.2">
      <c r="A257" s="130">
        <v>44893.750355358796</v>
      </c>
      <c r="B257" s="131" t="s">
        <v>3629</v>
      </c>
      <c r="C257" s="131">
        <v>5</v>
      </c>
      <c r="D257" s="132" t="s">
        <v>396</v>
      </c>
      <c r="E257" s="132" t="s">
        <v>3800</v>
      </c>
      <c r="F257" s="131" t="s">
        <v>3629</v>
      </c>
      <c r="G257" s="131">
        <v>5</v>
      </c>
      <c r="H257" s="131" t="s">
        <v>91</v>
      </c>
      <c r="I257" s="131" t="s">
        <v>82</v>
      </c>
      <c r="J257" s="131">
        <v>5</v>
      </c>
      <c r="K257" s="131" t="s">
        <v>3629</v>
      </c>
      <c r="L257" s="131" t="s">
        <v>93</v>
      </c>
      <c r="M257" s="132" t="s">
        <v>3736</v>
      </c>
      <c r="N257" s="131" t="s">
        <v>3629</v>
      </c>
      <c r="O257" s="131">
        <v>4</v>
      </c>
      <c r="P257" s="131" t="s">
        <v>92</v>
      </c>
      <c r="Q257" s="131" t="s">
        <v>91</v>
      </c>
    </row>
    <row r="258" spans="1:17" x14ac:dyDescent="0.2">
      <c r="A258" s="130">
        <v>44893.750617152778</v>
      </c>
      <c r="B258" s="131" t="s">
        <v>82</v>
      </c>
      <c r="C258" s="131">
        <v>3</v>
      </c>
      <c r="D258" s="132" t="s">
        <v>2143</v>
      </c>
      <c r="E258" s="132" t="s">
        <v>3784</v>
      </c>
      <c r="F258" s="131" t="s">
        <v>3629</v>
      </c>
      <c r="G258" s="131">
        <v>2</v>
      </c>
      <c r="H258" s="131" t="s">
        <v>92</v>
      </c>
      <c r="I258" s="131" t="s">
        <v>3629</v>
      </c>
      <c r="J258" s="131">
        <v>5</v>
      </c>
      <c r="K258" s="131" t="s">
        <v>3629</v>
      </c>
      <c r="L258" s="131" t="s">
        <v>92</v>
      </c>
      <c r="M258" s="132" t="s">
        <v>3734</v>
      </c>
      <c r="N258" s="131" t="s">
        <v>3629</v>
      </c>
      <c r="O258" s="131">
        <v>4</v>
      </c>
      <c r="P258" s="131" t="s">
        <v>91</v>
      </c>
      <c r="Q258" s="131" t="s">
        <v>91</v>
      </c>
    </row>
    <row r="259" spans="1:17" x14ac:dyDescent="0.2">
      <c r="A259" s="130">
        <v>44893.75122075231</v>
      </c>
      <c r="B259" s="131" t="s">
        <v>3629</v>
      </c>
      <c r="C259" s="131">
        <v>4</v>
      </c>
      <c r="D259" s="132" t="s">
        <v>127</v>
      </c>
      <c r="E259" s="132" t="s">
        <v>3782</v>
      </c>
      <c r="F259" s="131" t="s">
        <v>3629</v>
      </c>
      <c r="G259" s="131">
        <v>5</v>
      </c>
      <c r="H259" s="131" t="s">
        <v>91</v>
      </c>
      <c r="I259" s="131" t="s">
        <v>3629</v>
      </c>
      <c r="J259" s="131">
        <v>5</v>
      </c>
      <c r="K259" s="131" t="s">
        <v>3629</v>
      </c>
      <c r="L259" s="131" t="s">
        <v>93</v>
      </c>
      <c r="M259" s="132" t="s">
        <v>3779</v>
      </c>
      <c r="N259" s="131" t="s">
        <v>3629</v>
      </c>
      <c r="O259" s="131">
        <v>3</v>
      </c>
      <c r="P259" s="131" t="s">
        <v>91</v>
      </c>
      <c r="Q259" s="131" t="s">
        <v>91</v>
      </c>
    </row>
    <row r="260" spans="1:17" x14ac:dyDescent="0.2">
      <c r="A260" s="130">
        <v>44893.751240011574</v>
      </c>
      <c r="B260" s="131" t="s">
        <v>3629</v>
      </c>
      <c r="C260" s="131">
        <v>5</v>
      </c>
      <c r="D260" s="132" t="s">
        <v>127</v>
      </c>
      <c r="E260" s="132" t="s">
        <v>3782</v>
      </c>
      <c r="F260" s="131" t="s">
        <v>3629</v>
      </c>
      <c r="G260" s="131">
        <v>5</v>
      </c>
      <c r="H260" s="131" t="s">
        <v>91</v>
      </c>
      <c r="I260" s="131" t="s">
        <v>3629</v>
      </c>
      <c r="J260" s="131">
        <v>4</v>
      </c>
      <c r="K260" s="131" t="s">
        <v>3629</v>
      </c>
      <c r="L260" s="131" t="s">
        <v>93</v>
      </c>
      <c r="M260" s="132" t="s">
        <v>3785</v>
      </c>
      <c r="N260" s="131" t="s">
        <v>3629</v>
      </c>
      <c r="O260" s="131">
        <v>5</v>
      </c>
      <c r="P260" s="131" t="s">
        <v>91</v>
      </c>
      <c r="Q260" s="131" t="s">
        <v>91</v>
      </c>
    </row>
    <row r="261" spans="1:17" x14ac:dyDescent="0.2">
      <c r="A261" s="130">
        <v>44893.751764849541</v>
      </c>
      <c r="B261" s="131" t="s">
        <v>3629</v>
      </c>
      <c r="C261" s="131">
        <v>5</v>
      </c>
      <c r="D261" s="132" t="s">
        <v>127</v>
      </c>
      <c r="E261" s="132" t="s">
        <v>3798</v>
      </c>
      <c r="F261" s="131" t="s">
        <v>3629</v>
      </c>
      <c r="G261" s="131">
        <v>5</v>
      </c>
      <c r="H261" s="131" t="s">
        <v>91</v>
      </c>
      <c r="I261" s="131" t="s">
        <v>3629</v>
      </c>
      <c r="J261" s="131">
        <v>4</v>
      </c>
      <c r="K261" s="131" t="s">
        <v>3629</v>
      </c>
      <c r="L261" s="131" t="s">
        <v>93</v>
      </c>
      <c r="M261" s="132" t="s">
        <v>3736</v>
      </c>
      <c r="N261" s="131" t="s">
        <v>3629</v>
      </c>
      <c r="O261" s="131">
        <v>5</v>
      </c>
      <c r="P261" s="131" t="s">
        <v>91</v>
      </c>
      <c r="Q261" s="131" t="s">
        <v>91</v>
      </c>
    </row>
    <row r="262" spans="1:17" x14ac:dyDescent="0.2">
      <c r="A262" s="130">
        <v>44893.752089456015</v>
      </c>
      <c r="B262" s="131" t="s">
        <v>3629</v>
      </c>
      <c r="C262" s="131">
        <v>5</v>
      </c>
      <c r="D262" s="132" t="s">
        <v>127</v>
      </c>
      <c r="E262" s="132" t="s">
        <v>3798</v>
      </c>
      <c r="F262" s="131" t="s">
        <v>3629</v>
      </c>
      <c r="G262" s="131">
        <v>5</v>
      </c>
      <c r="H262" s="131" t="s">
        <v>91</v>
      </c>
      <c r="I262" s="131" t="s">
        <v>3629</v>
      </c>
      <c r="J262" s="131">
        <v>5</v>
      </c>
      <c r="K262" s="131" t="s">
        <v>3629</v>
      </c>
      <c r="L262" s="131" t="s">
        <v>93</v>
      </c>
      <c r="M262" s="132" t="s">
        <v>3737</v>
      </c>
      <c r="N262" s="131" t="s">
        <v>3629</v>
      </c>
      <c r="O262" s="131">
        <v>5</v>
      </c>
      <c r="P262" s="131" t="s">
        <v>91</v>
      </c>
      <c r="Q262" s="131" t="s">
        <v>91</v>
      </c>
    </row>
    <row r="263" spans="1:17" x14ac:dyDescent="0.2">
      <c r="A263" s="130">
        <v>44893.752939814818</v>
      </c>
      <c r="B263" s="131" t="s">
        <v>3629</v>
      </c>
      <c r="C263" s="131">
        <v>5</v>
      </c>
      <c r="D263" s="132" t="s">
        <v>3786</v>
      </c>
      <c r="E263" s="132" t="s">
        <v>3787</v>
      </c>
      <c r="F263" s="131" t="s">
        <v>3629</v>
      </c>
      <c r="G263" s="131">
        <v>5</v>
      </c>
      <c r="H263" s="131" t="s">
        <v>91</v>
      </c>
      <c r="I263" s="131" t="s">
        <v>3629</v>
      </c>
      <c r="J263" s="131">
        <v>3</v>
      </c>
      <c r="K263" s="131" t="s">
        <v>82</v>
      </c>
      <c r="L263" s="131" t="s">
        <v>93</v>
      </c>
      <c r="M263" s="132" t="s">
        <v>3734</v>
      </c>
      <c r="N263" s="131" t="s">
        <v>3629</v>
      </c>
      <c r="O263" s="131">
        <v>4</v>
      </c>
      <c r="P263" s="131" t="s">
        <v>91</v>
      </c>
      <c r="Q263" s="131" t="s">
        <v>91</v>
      </c>
    </row>
    <row r="264" spans="1:17" x14ac:dyDescent="0.2">
      <c r="A264" s="130">
        <v>44893.753001006946</v>
      </c>
      <c r="B264" s="131" t="s">
        <v>3629</v>
      </c>
      <c r="C264" s="131">
        <v>3</v>
      </c>
      <c r="D264" s="132" t="s">
        <v>234</v>
      </c>
      <c r="E264" s="132" t="s">
        <v>3792</v>
      </c>
      <c r="F264" s="131" t="s">
        <v>3629</v>
      </c>
      <c r="G264" s="131">
        <v>3</v>
      </c>
      <c r="H264" s="131" t="s">
        <v>92</v>
      </c>
      <c r="I264" s="131" t="s">
        <v>3629</v>
      </c>
      <c r="J264" s="131">
        <v>3</v>
      </c>
      <c r="K264" s="131" t="s">
        <v>3629</v>
      </c>
      <c r="L264" s="131" t="s">
        <v>93</v>
      </c>
      <c r="M264" s="132" t="s">
        <v>3737</v>
      </c>
      <c r="N264" s="131" t="s">
        <v>3629</v>
      </c>
      <c r="O264" s="131">
        <v>4</v>
      </c>
      <c r="P264" s="131" t="s">
        <v>91</v>
      </c>
      <c r="Q264" s="131" t="s">
        <v>91</v>
      </c>
    </row>
    <row r="265" spans="1:17" x14ac:dyDescent="0.2">
      <c r="A265" s="130">
        <v>44893.75337366898</v>
      </c>
      <c r="B265" s="131" t="s">
        <v>3629</v>
      </c>
      <c r="C265" s="131">
        <v>4</v>
      </c>
      <c r="D265" s="132" t="s">
        <v>127</v>
      </c>
      <c r="E265" s="132" t="s">
        <v>3782</v>
      </c>
      <c r="F265" s="131" t="s">
        <v>3629</v>
      </c>
      <c r="G265" s="131">
        <v>5</v>
      </c>
      <c r="H265" s="131" t="s">
        <v>91</v>
      </c>
      <c r="I265" s="131" t="s">
        <v>3629</v>
      </c>
      <c r="J265" s="131">
        <v>1</v>
      </c>
      <c r="K265" s="131" t="s">
        <v>82</v>
      </c>
      <c r="L265" s="131" t="s">
        <v>92</v>
      </c>
      <c r="M265" s="132" t="s">
        <v>3785</v>
      </c>
      <c r="N265" s="131" t="s">
        <v>3629</v>
      </c>
      <c r="O265" s="131">
        <v>1</v>
      </c>
      <c r="P265" s="131" t="s">
        <v>91</v>
      </c>
      <c r="Q265" s="131" t="s">
        <v>92</v>
      </c>
    </row>
    <row r="266" spans="1:17" x14ac:dyDescent="0.2">
      <c r="A266" s="130">
        <v>44893.754016956023</v>
      </c>
      <c r="B266" s="131" t="s">
        <v>3629</v>
      </c>
      <c r="C266" s="131">
        <v>4</v>
      </c>
      <c r="D266" s="132" t="s">
        <v>2143</v>
      </c>
      <c r="E266" s="132" t="s">
        <v>3784</v>
      </c>
      <c r="F266" s="131" t="s">
        <v>3629</v>
      </c>
      <c r="G266" s="131">
        <v>5</v>
      </c>
      <c r="H266" s="131" t="s">
        <v>91</v>
      </c>
      <c r="I266" s="131" t="s">
        <v>3629</v>
      </c>
      <c r="J266" s="131">
        <v>4</v>
      </c>
      <c r="K266" s="131" t="s">
        <v>3629</v>
      </c>
      <c r="L266" s="131" t="s">
        <v>92</v>
      </c>
      <c r="M266" s="132" t="s">
        <v>3779</v>
      </c>
      <c r="N266" s="131" t="s">
        <v>3629</v>
      </c>
      <c r="O266" s="131">
        <v>4</v>
      </c>
      <c r="P266" s="131" t="s">
        <v>92</v>
      </c>
      <c r="Q266" s="131" t="s">
        <v>91</v>
      </c>
    </row>
    <row r="267" spans="1:17" x14ac:dyDescent="0.2">
      <c r="A267" s="130">
        <v>44893.754265127311</v>
      </c>
      <c r="B267" s="131" t="s">
        <v>3629</v>
      </c>
      <c r="C267" s="131">
        <v>4</v>
      </c>
      <c r="D267" s="132" t="s">
        <v>127</v>
      </c>
      <c r="E267" s="132" t="s">
        <v>3782</v>
      </c>
      <c r="F267" s="131" t="s">
        <v>3629</v>
      </c>
      <c r="G267" s="131">
        <v>4</v>
      </c>
      <c r="H267" s="131" t="s">
        <v>91</v>
      </c>
      <c r="I267" s="131" t="s">
        <v>3629</v>
      </c>
      <c r="J267" s="131">
        <v>4</v>
      </c>
      <c r="K267" s="131" t="s">
        <v>3629</v>
      </c>
      <c r="L267" s="131" t="s">
        <v>93</v>
      </c>
      <c r="M267" s="132" t="s">
        <v>3779</v>
      </c>
      <c r="N267" s="131" t="s">
        <v>3629</v>
      </c>
      <c r="O267" s="131">
        <v>3</v>
      </c>
      <c r="P267" s="131" t="s">
        <v>92</v>
      </c>
      <c r="Q267" s="131" t="s">
        <v>91</v>
      </c>
    </row>
    <row r="268" spans="1:17" x14ac:dyDescent="0.2">
      <c r="A268" s="130">
        <v>44893.754724791666</v>
      </c>
      <c r="B268" s="131" t="s">
        <v>3629</v>
      </c>
      <c r="C268" s="131">
        <v>5</v>
      </c>
      <c r="D268" s="132" t="s">
        <v>127</v>
      </c>
      <c r="E268" s="132" t="s">
        <v>3798</v>
      </c>
      <c r="F268" s="131" t="s">
        <v>3629</v>
      </c>
      <c r="G268" s="131">
        <v>5</v>
      </c>
      <c r="H268" s="131" t="s">
        <v>91</v>
      </c>
      <c r="I268" s="131" t="s">
        <v>3629</v>
      </c>
      <c r="J268" s="131">
        <v>4</v>
      </c>
      <c r="K268" s="131" t="s">
        <v>3629</v>
      </c>
      <c r="L268" s="131" t="s">
        <v>93</v>
      </c>
      <c r="M268" s="132" t="s">
        <v>3785</v>
      </c>
      <c r="N268" s="131" t="s">
        <v>3629</v>
      </c>
      <c r="O268" s="131">
        <v>4</v>
      </c>
      <c r="P268" s="131" t="s">
        <v>91</v>
      </c>
      <c r="Q268" s="131" t="s">
        <v>91</v>
      </c>
    </row>
    <row r="269" spans="1:17" x14ac:dyDescent="0.2">
      <c r="A269" s="130">
        <v>44893.754832280094</v>
      </c>
      <c r="B269" s="131" t="s">
        <v>3629</v>
      </c>
      <c r="C269" s="131">
        <v>5</v>
      </c>
      <c r="D269" s="132" t="s">
        <v>108</v>
      </c>
      <c r="E269" s="132" t="s">
        <v>3794</v>
      </c>
      <c r="F269" s="131" t="s">
        <v>3629</v>
      </c>
      <c r="G269" s="131">
        <v>5</v>
      </c>
      <c r="H269" s="131" t="s">
        <v>91</v>
      </c>
      <c r="I269" s="131" t="s">
        <v>3629</v>
      </c>
      <c r="J269" s="131">
        <v>2</v>
      </c>
      <c r="K269" s="131" t="s">
        <v>82</v>
      </c>
      <c r="L269" s="131" t="s">
        <v>93</v>
      </c>
      <c r="M269" s="132" t="s">
        <v>3779</v>
      </c>
      <c r="N269" s="131" t="s">
        <v>82</v>
      </c>
      <c r="O269" s="131">
        <v>5</v>
      </c>
      <c r="P269" s="131" t="s">
        <v>91</v>
      </c>
      <c r="Q269" s="131" t="s">
        <v>91</v>
      </c>
    </row>
    <row r="270" spans="1:17" x14ac:dyDescent="0.2">
      <c r="A270" s="130">
        <v>44893.755560046295</v>
      </c>
      <c r="B270" s="131" t="s">
        <v>3629</v>
      </c>
      <c r="C270" s="131">
        <v>3</v>
      </c>
      <c r="D270" s="132" t="s">
        <v>108</v>
      </c>
      <c r="E270" s="132" t="s">
        <v>3794</v>
      </c>
      <c r="F270" s="131" t="s">
        <v>3629</v>
      </c>
      <c r="G270" s="131">
        <v>5</v>
      </c>
      <c r="H270" s="131" t="s">
        <v>91</v>
      </c>
      <c r="I270" s="131" t="s">
        <v>3629</v>
      </c>
      <c r="J270" s="131">
        <v>5</v>
      </c>
      <c r="K270" s="131" t="s">
        <v>3629</v>
      </c>
      <c r="L270" s="131" t="s">
        <v>93</v>
      </c>
      <c r="M270" s="132" t="s">
        <v>3734</v>
      </c>
      <c r="N270" s="131" t="s">
        <v>3629</v>
      </c>
      <c r="O270" s="131">
        <v>4</v>
      </c>
      <c r="P270" s="131" t="s">
        <v>91</v>
      </c>
      <c r="Q270" s="131" t="s">
        <v>91</v>
      </c>
    </row>
    <row r="271" spans="1:17" x14ac:dyDescent="0.2">
      <c r="A271" s="130">
        <v>44893.755617939816</v>
      </c>
      <c r="B271" s="131" t="s">
        <v>3629</v>
      </c>
      <c r="C271" s="131">
        <v>5</v>
      </c>
      <c r="D271" s="132" t="s">
        <v>1874</v>
      </c>
      <c r="E271" s="132" t="s">
        <v>3810</v>
      </c>
      <c r="F271" s="131" t="s">
        <v>3629</v>
      </c>
      <c r="G271" s="131">
        <v>5</v>
      </c>
      <c r="H271" s="131" t="s">
        <v>91</v>
      </c>
      <c r="I271" s="131" t="s">
        <v>3629</v>
      </c>
      <c r="J271" s="131">
        <v>4</v>
      </c>
      <c r="K271" s="131" t="s">
        <v>3629</v>
      </c>
      <c r="L271" s="131" t="s">
        <v>93</v>
      </c>
      <c r="M271" s="132" t="s">
        <v>3779</v>
      </c>
      <c r="N271" s="131" t="s">
        <v>3629</v>
      </c>
      <c r="O271" s="131">
        <v>4</v>
      </c>
      <c r="P271" s="131" t="s">
        <v>92</v>
      </c>
      <c r="Q271" s="131" t="s">
        <v>91</v>
      </c>
    </row>
    <row r="272" spans="1:17" x14ac:dyDescent="0.2">
      <c r="A272" s="130">
        <v>44893.755909259256</v>
      </c>
      <c r="B272" s="131" t="s">
        <v>3629</v>
      </c>
      <c r="C272" s="131">
        <v>5</v>
      </c>
      <c r="D272" s="132" t="s">
        <v>2143</v>
      </c>
      <c r="E272" s="132" t="s">
        <v>3694</v>
      </c>
      <c r="F272" s="131" t="s">
        <v>3629</v>
      </c>
      <c r="G272" s="131">
        <v>4</v>
      </c>
      <c r="H272" s="131" t="s">
        <v>91</v>
      </c>
      <c r="I272" s="131" t="s">
        <v>3629</v>
      </c>
      <c r="J272" s="131">
        <v>4</v>
      </c>
      <c r="K272" s="131" t="s">
        <v>3629</v>
      </c>
      <c r="L272" s="131" t="s">
        <v>93</v>
      </c>
      <c r="M272" s="132" t="s">
        <v>3779</v>
      </c>
      <c r="N272" s="131" t="s">
        <v>3629</v>
      </c>
      <c r="O272" s="131">
        <v>4</v>
      </c>
      <c r="P272" s="131" t="s">
        <v>91</v>
      </c>
      <c r="Q272" s="131" t="s">
        <v>91</v>
      </c>
    </row>
    <row r="273" spans="1:17" x14ac:dyDescent="0.2">
      <c r="A273" s="130">
        <v>44893.757465775459</v>
      </c>
      <c r="B273" s="131" t="s">
        <v>3629</v>
      </c>
      <c r="C273" s="131">
        <v>4</v>
      </c>
      <c r="D273" s="132" t="s">
        <v>1603</v>
      </c>
      <c r="E273" s="132" t="s">
        <v>3705</v>
      </c>
      <c r="F273" s="131" t="s">
        <v>3629</v>
      </c>
      <c r="G273" s="131">
        <v>3</v>
      </c>
      <c r="H273" s="131" t="s">
        <v>91</v>
      </c>
      <c r="I273" s="131" t="s">
        <v>3629</v>
      </c>
      <c r="J273" s="131">
        <v>5</v>
      </c>
      <c r="K273" s="131" t="s">
        <v>3629</v>
      </c>
      <c r="L273" s="131" t="s">
        <v>93</v>
      </c>
      <c r="M273" s="132" t="s">
        <v>3779</v>
      </c>
      <c r="N273" s="131" t="s">
        <v>3629</v>
      </c>
      <c r="O273" s="131">
        <v>4</v>
      </c>
      <c r="P273" s="131" t="s">
        <v>91</v>
      </c>
      <c r="Q273" s="131" t="s">
        <v>91</v>
      </c>
    </row>
    <row r="274" spans="1:17" x14ac:dyDescent="0.2">
      <c r="A274" s="130">
        <v>44893.758099537037</v>
      </c>
      <c r="B274" s="131" t="s">
        <v>3629</v>
      </c>
      <c r="C274" s="131">
        <v>5</v>
      </c>
      <c r="D274" s="132" t="s">
        <v>423</v>
      </c>
      <c r="E274" s="132" t="s">
        <v>3801</v>
      </c>
      <c r="F274" s="131" t="s">
        <v>3629</v>
      </c>
      <c r="G274" s="131">
        <v>5</v>
      </c>
      <c r="H274" s="131" t="s">
        <v>91</v>
      </c>
      <c r="I274" s="131" t="s">
        <v>3629</v>
      </c>
      <c r="J274" s="131">
        <v>5</v>
      </c>
      <c r="K274" s="131" t="s">
        <v>3629</v>
      </c>
      <c r="L274" s="131" t="s">
        <v>93</v>
      </c>
      <c r="M274" s="132" t="s">
        <v>3737</v>
      </c>
      <c r="N274" s="131" t="s">
        <v>3629</v>
      </c>
      <c r="O274" s="131">
        <v>5</v>
      </c>
      <c r="P274" s="131" t="s">
        <v>91</v>
      </c>
      <c r="Q274" s="131" t="s">
        <v>91</v>
      </c>
    </row>
    <row r="275" spans="1:17" x14ac:dyDescent="0.2">
      <c r="A275" s="130">
        <v>44893.75814041667</v>
      </c>
      <c r="B275" s="131" t="s">
        <v>3629</v>
      </c>
      <c r="C275" s="131">
        <v>4</v>
      </c>
      <c r="D275" s="132" t="s">
        <v>396</v>
      </c>
      <c r="E275" s="132" t="s">
        <v>3800</v>
      </c>
      <c r="F275" s="131" t="s">
        <v>3629</v>
      </c>
      <c r="G275" s="131">
        <v>5</v>
      </c>
      <c r="H275" s="131" t="s">
        <v>91</v>
      </c>
      <c r="I275" s="131" t="s">
        <v>3629</v>
      </c>
      <c r="J275" s="131">
        <v>4</v>
      </c>
      <c r="K275" s="131" t="s">
        <v>3629</v>
      </c>
      <c r="L275" s="131" t="s">
        <v>93</v>
      </c>
      <c r="M275" s="132" t="s">
        <v>3734</v>
      </c>
      <c r="N275" s="131" t="s">
        <v>3629</v>
      </c>
      <c r="O275" s="131">
        <v>3</v>
      </c>
      <c r="P275" s="131" t="s">
        <v>91</v>
      </c>
      <c r="Q275" s="131" t="s">
        <v>91</v>
      </c>
    </row>
    <row r="276" spans="1:17" x14ac:dyDescent="0.2">
      <c r="A276" s="130">
        <v>44893.758387754628</v>
      </c>
      <c r="B276" s="131" t="s">
        <v>3629</v>
      </c>
      <c r="C276" s="131">
        <v>5</v>
      </c>
      <c r="D276" s="132" t="s">
        <v>127</v>
      </c>
      <c r="E276" s="132" t="s">
        <v>3798</v>
      </c>
      <c r="F276" s="131" t="s">
        <v>3629</v>
      </c>
      <c r="G276" s="131">
        <v>5</v>
      </c>
      <c r="H276" s="131" t="s">
        <v>91</v>
      </c>
      <c r="I276" s="131" t="s">
        <v>3629</v>
      </c>
      <c r="J276" s="131">
        <v>5</v>
      </c>
      <c r="K276" s="131" t="s">
        <v>3629</v>
      </c>
      <c r="L276" s="131" t="s">
        <v>93</v>
      </c>
      <c r="M276" s="132" t="s">
        <v>3785</v>
      </c>
      <c r="N276" s="131" t="s">
        <v>3629</v>
      </c>
      <c r="O276" s="131">
        <v>5</v>
      </c>
      <c r="P276" s="131" t="s">
        <v>91</v>
      </c>
      <c r="Q276" s="131" t="s">
        <v>91</v>
      </c>
    </row>
    <row r="277" spans="1:17" x14ac:dyDescent="0.2">
      <c r="A277" s="130">
        <v>44893.758692106479</v>
      </c>
      <c r="B277" s="131" t="s">
        <v>3629</v>
      </c>
      <c r="C277" s="131">
        <v>4</v>
      </c>
      <c r="D277" s="132" t="s">
        <v>127</v>
      </c>
      <c r="E277" s="132" t="s">
        <v>3703</v>
      </c>
      <c r="F277" s="131" t="s">
        <v>82</v>
      </c>
      <c r="G277" s="131">
        <v>2</v>
      </c>
      <c r="H277" s="131" t="s">
        <v>92</v>
      </c>
      <c r="I277" s="131" t="s">
        <v>3629</v>
      </c>
      <c r="J277" s="131">
        <v>4</v>
      </c>
      <c r="K277" s="131" t="s">
        <v>3629</v>
      </c>
      <c r="L277" s="131" t="s">
        <v>93</v>
      </c>
      <c r="M277" s="132" t="s">
        <v>3779</v>
      </c>
      <c r="N277" s="131" t="s">
        <v>3629</v>
      </c>
      <c r="O277" s="131">
        <v>4</v>
      </c>
      <c r="P277" s="131" t="s">
        <v>91</v>
      </c>
      <c r="Q277" s="131" t="s">
        <v>91</v>
      </c>
    </row>
    <row r="278" spans="1:17" x14ac:dyDescent="0.2">
      <c r="A278" s="130">
        <v>44893.759041053243</v>
      </c>
      <c r="B278" s="131" t="s">
        <v>3629</v>
      </c>
      <c r="C278" s="131">
        <v>3</v>
      </c>
      <c r="D278" s="132" t="s">
        <v>127</v>
      </c>
      <c r="E278" s="132" t="s">
        <v>3782</v>
      </c>
      <c r="F278" s="131" t="s">
        <v>3629</v>
      </c>
      <c r="G278" s="131">
        <v>3</v>
      </c>
      <c r="H278" s="131" t="s">
        <v>91</v>
      </c>
      <c r="I278" s="131" t="s">
        <v>82</v>
      </c>
      <c r="J278" s="131">
        <v>3</v>
      </c>
      <c r="K278" s="131" t="s">
        <v>82</v>
      </c>
      <c r="L278" s="131" t="s">
        <v>93</v>
      </c>
      <c r="M278" s="132" t="s">
        <v>3737</v>
      </c>
      <c r="N278" s="131" t="s">
        <v>82</v>
      </c>
      <c r="O278" s="131">
        <v>2</v>
      </c>
      <c r="P278" s="131" t="s">
        <v>91</v>
      </c>
      <c r="Q278" s="131" t="s">
        <v>91</v>
      </c>
    </row>
    <row r="279" spans="1:17" x14ac:dyDescent="0.2">
      <c r="A279" s="130">
        <v>44893.760426307868</v>
      </c>
      <c r="B279" s="131" t="s">
        <v>3629</v>
      </c>
      <c r="C279" s="131">
        <v>5</v>
      </c>
      <c r="D279" s="132" t="s">
        <v>214</v>
      </c>
      <c r="E279" s="132" t="s">
        <v>3777</v>
      </c>
      <c r="F279" s="131" t="s">
        <v>3629</v>
      </c>
      <c r="G279" s="131">
        <v>5</v>
      </c>
      <c r="H279" s="131" t="s">
        <v>91</v>
      </c>
      <c r="I279" s="131" t="s">
        <v>3629</v>
      </c>
      <c r="J279" s="131">
        <v>2</v>
      </c>
      <c r="K279" s="131" t="s">
        <v>82</v>
      </c>
      <c r="L279" s="131" t="s">
        <v>93</v>
      </c>
      <c r="M279" s="132" t="s">
        <v>3785</v>
      </c>
      <c r="N279" s="131" t="s">
        <v>3629</v>
      </c>
      <c r="O279" s="131">
        <v>4</v>
      </c>
      <c r="P279" s="131" t="s">
        <v>91</v>
      </c>
      <c r="Q279" s="131" t="s">
        <v>91</v>
      </c>
    </row>
    <row r="280" spans="1:17" x14ac:dyDescent="0.2">
      <c r="A280" s="130">
        <v>44893.761030694441</v>
      </c>
      <c r="B280" s="131" t="s">
        <v>3629</v>
      </c>
      <c r="C280" s="131">
        <v>5</v>
      </c>
      <c r="D280" s="132" t="s">
        <v>1874</v>
      </c>
      <c r="E280" s="132" t="s">
        <v>3810</v>
      </c>
      <c r="F280" s="131" t="s">
        <v>3629</v>
      </c>
      <c r="G280" s="131">
        <v>5</v>
      </c>
      <c r="H280" s="131" t="s">
        <v>91</v>
      </c>
      <c r="I280" s="131" t="s">
        <v>3629</v>
      </c>
      <c r="J280" s="131">
        <v>5</v>
      </c>
      <c r="K280" s="131" t="s">
        <v>3629</v>
      </c>
      <c r="L280" s="131" t="s">
        <v>93</v>
      </c>
      <c r="M280" s="132" t="s">
        <v>3797</v>
      </c>
      <c r="N280" s="131" t="s">
        <v>3629</v>
      </c>
      <c r="O280" s="131">
        <v>5</v>
      </c>
      <c r="P280" s="131" t="s">
        <v>91</v>
      </c>
      <c r="Q280" s="131" t="s">
        <v>91</v>
      </c>
    </row>
    <row r="281" spans="1:17" x14ac:dyDescent="0.2">
      <c r="A281" s="130">
        <v>44893.762084895832</v>
      </c>
      <c r="B281" s="131" t="s">
        <v>3629</v>
      </c>
      <c r="C281" s="131">
        <v>4</v>
      </c>
      <c r="D281" s="132" t="s">
        <v>127</v>
      </c>
      <c r="E281" s="132" t="s">
        <v>3782</v>
      </c>
      <c r="F281" s="131" t="s">
        <v>3629</v>
      </c>
      <c r="G281" s="131">
        <v>4</v>
      </c>
      <c r="H281" s="131" t="s">
        <v>91</v>
      </c>
      <c r="I281" s="131" t="s">
        <v>3629</v>
      </c>
      <c r="J281" s="131">
        <v>4</v>
      </c>
      <c r="K281" s="131" t="s">
        <v>3629</v>
      </c>
      <c r="L281" s="131" t="s">
        <v>93</v>
      </c>
      <c r="M281" s="132" t="s">
        <v>3779</v>
      </c>
      <c r="N281" s="131" t="s">
        <v>3629</v>
      </c>
      <c r="O281" s="131">
        <v>4</v>
      </c>
      <c r="P281" s="131" t="s">
        <v>92</v>
      </c>
      <c r="Q281" s="131" t="s">
        <v>91</v>
      </c>
    </row>
    <row r="282" spans="1:17" x14ac:dyDescent="0.2">
      <c r="A282" s="130">
        <v>44893.762163958338</v>
      </c>
      <c r="B282" s="131" t="s">
        <v>3629</v>
      </c>
      <c r="C282" s="131">
        <v>5</v>
      </c>
      <c r="D282" s="132" t="s">
        <v>396</v>
      </c>
      <c r="E282" s="132" t="s">
        <v>3800</v>
      </c>
      <c r="F282" s="131" t="s">
        <v>3629</v>
      </c>
      <c r="G282" s="131">
        <v>5</v>
      </c>
      <c r="H282" s="131" t="s">
        <v>91</v>
      </c>
      <c r="I282" s="131" t="s">
        <v>3629</v>
      </c>
      <c r="J282" s="131">
        <v>4</v>
      </c>
      <c r="K282" s="131" t="s">
        <v>3629</v>
      </c>
      <c r="L282" s="131" t="s">
        <v>93</v>
      </c>
      <c r="M282" s="132" t="s">
        <v>3785</v>
      </c>
      <c r="N282" s="131" t="s">
        <v>3629</v>
      </c>
      <c r="O282" s="131">
        <v>4</v>
      </c>
      <c r="P282" s="131" t="s">
        <v>91</v>
      </c>
      <c r="Q282" s="131" t="s">
        <v>91</v>
      </c>
    </row>
    <row r="283" spans="1:17" x14ac:dyDescent="0.2">
      <c r="A283" s="130">
        <v>44893.762211157409</v>
      </c>
      <c r="B283" s="131" t="s">
        <v>3629</v>
      </c>
      <c r="C283" s="131">
        <v>4</v>
      </c>
      <c r="D283" s="132" t="s">
        <v>2143</v>
      </c>
      <c r="E283" s="132" t="s">
        <v>3784</v>
      </c>
      <c r="F283" s="131" t="s">
        <v>3629</v>
      </c>
      <c r="G283" s="131">
        <v>5</v>
      </c>
      <c r="H283" s="131" t="s">
        <v>91</v>
      </c>
      <c r="I283" s="131" t="s">
        <v>3629</v>
      </c>
      <c r="J283" s="131">
        <v>4</v>
      </c>
      <c r="K283" s="131" t="s">
        <v>3629</v>
      </c>
      <c r="L283" s="131" t="s">
        <v>93</v>
      </c>
      <c r="M283" s="132" t="s">
        <v>3779</v>
      </c>
      <c r="N283" s="131" t="s">
        <v>3629</v>
      </c>
      <c r="O283" s="131">
        <v>4</v>
      </c>
      <c r="P283" s="131" t="s">
        <v>91</v>
      </c>
      <c r="Q283" s="131" t="s">
        <v>91</v>
      </c>
    </row>
    <row r="284" spans="1:17" x14ac:dyDescent="0.2">
      <c r="A284" s="130">
        <v>44893.762976284721</v>
      </c>
      <c r="B284" s="131" t="s">
        <v>3629</v>
      </c>
      <c r="C284" s="131">
        <v>5</v>
      </c>
      <c r="D284" s="132" t="s">
        <v>2143</v>
      </c>
      <c r="E284" s="132" t="s">
        <v>3696</v>
      </c>
      <c r="F284" s="131" t="s">
        <v>3629</v>
      </c>
      <c r="G284" s="131">
        <v>5</v>
      </c>
      <c r="H284" s="131" t="s">
        <v>92</v>
      </c>
      <c r="I284" s="131" t="s">
        <v>82</v>
      </c>
      <c r="J284" s="131">
        <v>5</v>
      </c>
      <c r="K284" s="131" t="s">
        <v>3629</v>
      </c>
      <c r="L284" s="131" t="s">
        <v>93</v>
      </c>
      <c r="M284" s="132" t="s">
        <v>3736</v>
      </c>
      <c r="N284" s="131" t="s">
        <v>3629</v>
      </c>
      <c r="O284" s="131">
        <v>5</v>
      </c>
      <c r="P284" s="131" t="s">
        <v>91</v>
      </c>
      <c r="Q284" s="131" t="s">
        <v>91</v>
      </c>
    </row>
    <row r="285" spans="1:17" x14ac:dyDescent="0.2">
      <c r="A285" s="130">
        <v>44893.763088217587</v>
      </c>
      <c r="B285" s="131" t="s">
        <v>3629</v>
      </c>
      <c r="C285" s="131">
        <v>5</v>
      </c>
      <c r="D285" s="132" t="s">
        <v>2143</v>
      </c>
      <c r="E285" s="132" t="s">
        <v>3696</v>
      </c>
      <c r="F285" s="131" t="s">
        <v>3629</v>
      </c>
      <c r="G285" s="131">
        <v>5</v>
      </c>
      <c r="H285" s="131" t="s">
        <v>91</v>
      </c>
      <c r="I285" s="131" t="s">
        <v>3629</v>
      </c>
      <c r="J285" s="131">
        <v>5</v>
      </c>
      <c r="K285" s="131" t="s">
        <v>3629</v>
      </c>
      <c r="L285" s="131" t="s">
        <v>93</v>
      </c>
      <c r="M285" s="132" t="s">
        <v>3736</v>
      </c>
      <c r="N285" s="131" t="s">
        <v>3629</v>
      </c>
      <c r="O285" s="131">
        <v>5</v>
      </c>
      <c r="P285" s="131" t="s">
        <v>91</v>
      </c>
      <c r="Q285" s="131" t="s">
        <v>91</v>
      </c>
    </row>
    <row r="286" spans="1:17" x14ac:dyDescent="0.2">
      <c r="A286" s="130">
        <v>44893.763112523149</v>
      </c>
      <c r="B286" s="131" t="s">
        <v>3629</v>
      </c>
      <c r="C286" s="131">
        <v>5</v>
      </c>
      <c r="D286" s="132" t="s">
        <v>127</v>
      </c>
      <c r="E286" s="132" t="s">
        <v>3798</v>
      </c>
      <c r="F286" s="131" t="s">
        <v>3629</v>
      </c>
      <c r="G286" s="131">
        <v>5</v>
      </c>
      <c r="H286" s="131" t="s">
        <v>91</v>
      </c>
      <c r="I286" s="131" t="s">
        <v>3629</v>
      </c>
      <c r="J286" s="131">
        <v>5</v>
      </c>
      <c r="K286" s="131" t="s">
        <v>3629</v>
      </c>
      <c r="L286" s="131" t="s">
        <v>93</v>
      </c>
      <c r="M286" s="132" t="s">
        <v>3779</v>
      </c>
      <c r="N286" s="131" t="s">
        <v>3629</v>
      </c>
      <c r="O286" s="131">
        <v>5</v>
      </c>
      <c r="P286" s="131" t="s">
        <v>91</v>
      </c>
      <c r="Q286" s="131" t="s">
        <v>91</v>
      </c>
    </row>
    <row r="287" spans="1:17" x14ac:dyDescent="0.2">
      <c r="A287" s="130">
        <v>44893.763208564815</v>
      </c>
      <c r="B287" s="131" t="s">
        <v>3629</v>
      </c>
      <c r="C287" s="131">
        <v>5</v>
      </c>
      <c r="D287" s="132" t="s">
        <v>127</v>
      </c>
      <c r="E287" s="132" t="s">
        <v>3782</v>
      </c>
      <c r="F287" s="131" t="s">
        <v>3629</v>
      </c>
      <c r="G287" s="131">
        <v>5</v>
      </c>
      <c r="H287" s="131" t="s">
        <v>91</v>
      </c>
      <c r="I287" s="131" t="s">
        <v>3629</v>
      </c>
      <c r="J287" s="131">
        <v>3</v>
      </c>
      <c r="K287" s="131" t="s">
        <v>3629</v>
      </c>
      <c r="L287" s="131" t="s">
        <v>93</v>
      </c>
      <c r="M287" s="132" t="s">
        <v>3785</v>
      </c>
      <c r="N287" s="131" t="s">
        <v>3629</v>
      </c>
      <c r="O287" s="131">
        <v>4</v>
      </c>
      <c r="P287" s="131" t="s">
        <v>91</v>
      </c>
      <c r="Q287" s="131" t="s">
        <v>91</v>
      </c>
    </row>
    <row r="288" spans="1:17" x14ac:dyDescent="0.2">
      <c r="A288" s="130">
        <v>44893.763341388891</v>
      </c>
      <c r="B288" s="131" t="s">
        <v>3629</v>
      </c>
      <c r="C288" s="131">
        <v>5</v>
      </c>
      <c r="D288" s="132" t="s">
        <v>108</v>
      </c>
      <c r="E288" s="132" t="s">
        <v>3791</v>
      </c>
      <c r="F288" s="131" t="s">
        <v>3629</v>
      </c>
      <c r="G288" s="131">
        <v>5</v>
      </c>
      <c r="H288" s="131" t="s">
        <v>91</v>
      </c>
      <c r="I288" s="131" t="s">
        <v>3629</v>
      </c>
      <c r="J288" s="131">
        <v>5</v>
      </c>
      <c r="K288" s="131" t="s">
        <v>3629</v>
      </c>
      <c r="L288" s="131" t="s">
        <v>93</v>
      </c>
      <c r="M288" s="132" t="s">
        <v>3797</v>
      </c>
      <c r="N288" s="131" t="s">
        <v>3629</v>
      </c>
      <c r="O288" s="131">
        <v>5</v>
      </c>
      <c r="P288" s="131" t="s">
        <v>91</v>
      </c>
      <c r="Q288" s="131" t="s">
        <v>91</v>
      </c>
    </row>
    <row r="289" spans="1:17" x14ac:dyDescent="0.2">
      <c r="A289" s="130">
        <v>44893.763550104166</v>
      </c>
      <c r="B289" s="131" t="s">
        <v>3629</v>
      </c>
      <c r="C289" s="131">
        <v>5</v>
      </c>
      <c r="D289" s="132" t="s">
        <v>153</v>
      </c>
      <c r="E289" s="132" t="s">
        <v>3796</v>
      </c>
      <c r="F289" s="131" t="s">
        <v>3629</v>
      </c>
      <c r="G289" s="131">
        <v>5</v>
      </c>
      <c r="H289" s="131" t="s">
        <v>91</v>
      </c>
      <c r="I289" s="131" t="s">
        <v>3629</v>
      </c>
      <c r="J289" s="131">
        <v>5</v>
      </c>
      <c r="K289" s="131" t="s">
        <v>3629</v>
      </c>
      <c r="L289" s="131" t="s">
        <v>93</v>
      </c>
      <c r="M289" s="132" t="s">
        <v>3779</v>
      </c>
      <c r="N289" s="131" t="s">
        <v>3629</v>
      </c>
      <c r="O289" s="131">
        <v>4</v>
      </c>
      <c r="P289" s="131" t="s">
        <v>91</v>
      </c>
      <c r="Q289" s="131" t="s">
        <v>91</v>
      </c>
    </row>
    <row r="290" spans="1:17" x14ac:dyDescent="0.2">
      <c r="A290" s="130">
        <v>44893.763609027781</v>
      </c>
      <c r="B290" s="131" t="s">
        <v>3629</v>
      </c>
      <c r="C290" s="131">
        <v>4</v>
      </c>
      <c r="D290" s="132" t="s">
        <v>127</v>
      </c>
      <c r="E290" s="132" t="s">
        <v>3798</v>
      </c>
      <c r="F290" s="131" t="s">
        <v>3629</v>
      </c>
      <c r="G290" s="131">
        <v>5</v>
      </c>
      <c r="H290" s="131" t="s">
        <v>91</v>
      </c>
      <c r="I290" s="131" t="s">
        <v>3629</v>
      </c>
      <c r="J290" s="131">
        <v>5</v>
      </c>
      <c r="K290" s="131" t="s">
        <v>82</v>
      </c>
      <c r="L290" s="131" t="s">
        <v>93</v>
      </c>
      <c r="M290" s="132" t="s">
        <v>3785</v>
      </c>
      <c r="N290" s="131" t="s">
        <v>3629</v>
      </c>
      <c r="O290" s="131">
        <v>4</v>
      </c>
      <c r="P290" s="131" t="s">
        <v>91</v>
      </c>
      <c r="Q290" s="131" t="s">
        <v>91</v>
      </c>
    </row>
    <row r="291" spans="1:17" x14ac:dyDescent="0.2">
      <c r="A291" s="130">
        <v>44893.765139606483</v>
      </c>
      <c r="B291" s="131" t="s">
        <v>3629</v>
      </c>
      <c r="C291" s="131">
        <v>5</v>
      </c>
      <c r="D291" s="132" t="s">
        <v>108</v>
      </c>
      <c r="E291" s="132" t="s">
        <v>3791</v>
      </c>
      <c r="F291" s="131" t="s">
        <v>3629</v>
      </c>
      <c r="G291" s="131">
        <v>5</v>
      </c>
      <c r="H291" s="131" t="s">
        <v>91</v>
      </c>
      <c r="I291" s="131" t="s">
        <v>3629</v>
      </c>
      <c r="J291" s="131">
        <v>5</v>
      </c>
      <c r="K291" s="131" t="s">
        <v>3629</v>
      </c>
      <c r="L291" s="131" t="s">
        <v>93</v>
      </c>
      <c r="M291" s="132" t="s">
        <v>3734</v>
      </c>
      <c r="N291" s="131" t="s">
        <v>3629</v>
      </c>
      <c r="O291" s="131">
        <v>5</v>
      </c>
      <c r="P291" s="131" t="s">
        <v>91</v>
      </c>
      <c r="Q291" s="131" t="s">
        <v>91</v>
      </c>
    </row>
    <row r="292" spans="1:17" x14ac:dyDescent="0.2">
      <c r="A292" s="130">
        <v>44893.765271643519</v>
      </c>
      <c r="B292" s="131" t="s">
        <v>3629</v>
      </c>
      <c r="C292" s="131">
        <v>4</v>
      </c>
      <c r="D292" s="132" t="s">
        <v>2143</v>
      </c>
      <c r="E292" s="132" t="s">
        <v>3702</v>
      </c>
      <c r="F292" s="131" t="s">
        <v>3629</v>
      </c>
      <c r="G292" s="131">
        <v>5</v>
      </c>
      <c r="H292" s="131" t="s">
        <v>91</v>
      </c>
      <c r="I292" s="131" t="s">
        <v>3629</v>
      </c>
      <c r="J292" s="131">
        <v>5</v>
      </c>
      <c r="K292" s="131" t="s">
        <v>3629</v>
      </c>
      <c r="L292" s="131" t="s">
        <v>93</v>
      </c>
      <c r="M292" s="132" t="s">
        <v>3736</v>
      </c>
      <c r="N292" s="131" t="s">
        <v>3629</v>
      </c>
      <c r="O292" s="131">
        <v>4</v>
      </c>
      <c r="P292" s="131" t="s">
        <v>91</v>
      </c>
      <c r="Q292" s="131" t="s">
        <v>91</v>
      </c>
    </row>
    <row r="293" spans="1:17" x14ac:dyDescent="0.2">
      <c r="A293" s="130">
        <v>44893.765379155091</v>
      </c>
      <c r="B293" s="131" t="s">
        <v>3629</v>
      </c>
      <c r="C293" s="131">
        <v>5</v>
      </c>
      <c r="D293" s="132" t="s">
        <v>127</v>
      </c>
      <c r="E293" s="132" t="s">
        <v>3699</v>
      </c>
      <c r="F293" s="131" t="s">
        <v>3629</v>
      </c>
      <c r="G293" s="131">
        <v>5</v>
      </c>
      <c r="H293" s="131" t="s">
        <v>91</v>
      </c>
      <c r="I293" s="131" t="s">
        <v>3629</v>
      </c>
      <c r="J293" s="131">
        <v>3</v>
      </c>
      <c r="K293" s="131" t="s">
        <v>3629</v>
      </c>
      <c r="L293" s="131" t="s">
        <v>93</v>
      </c>
      <c r="M293" s="132" t="s">
        <v>3785</v>
      </c>
      <c r="N293" s="131" t="s">
        <v>3629</v>
      </c>
      <c r="O293" s="131">
        <v>4</v>
      </c>
      <c r="P293" s="131" t="s">
        <v>91</v>
      </c>
      <c r="Q293" s="131" t="s">
        <v>91</v>
      </c>
    </row>
    <row r="294" spans="1:17" x14ac:dyDescent="0.2">
      <c r="A294" s="130">
        <v>44893.765672534719</v>
      </c>
      <c r="B294" s="131" t="s">
        <v>3629</v>
      </c>
      <c r="C294" s="131">
        <v>5</v>
      </c>
      <c r="D294" s="132" t="s">
        <v>1146</v>
      </c>
      <c r="E294" s="132" t="s">
        <v>3783</v>
      </c>
      <c r="F294" s="131" t="s">
        <v>3629</v>
      </c>
      <c r="G294" s="131">
        <v>5</v>
      </c>
      <c r="H294" s="131" t="s">
        <v>91</v>
      </c>
      <c r="I294" s="131" t="s">
        <v>3629</v>
      </c>
      <c r="J294" s="131">
        <v>5</v>
      </c>
      <c r="K294" s="131" t="s">
        <v>3629</v>
      </c>
      <c r="L294" s="131" t="s">
        <v>93</v>
      </c>
      <c r="M294" s="132" t="s">
        <v>3734</v>
      </c>
      <c r="N294" s="131" t="s">
        <v>3629</v>
      </c>
      <c r="O294" s="131">
        <v>4</v>
      </c>
      <c r="P294" s="131" t="s">
        <v>91</v>
      </c>
      <c r="Q294" s="131" t="s">
        <v>91</v>
      </c>
    </row>
    <row r="295" spans="1:17" x14ac:dyDescent="0.2">
      <c r="A295" s="130">
        <v>44893.765691412038</v>
      </c>
      <c r="B295" s="131" t="s">
        <v>3629</v>
      </c>
      <c r="C295" s="131">
        <v>4</v>
      </c>
      <c r="D295" s="132" t="s">
        <v>2143</v>
      </c>
      <c r="E295" s="132" t="s">
        <v>3702</v>
      </c>
      <c r="F295" s="131" t="s">
        <v>3629</v>
      </c>
      <c r="G295" s="131">
        <v>5</v>
      </c>
      <c r="H295" s="131" t="s">
        <v>91</v>
      </c>
      <c r="I295" s="131" t="s">
        <v>3629</v>
      </c>
      <c r="J295" s="131">
        <v>4</v>
      </c>
      <c r="K295" s="131" t="s">
        <v>3629</v>
      </c>
      <c r="L295" s="131" t="s">
        <v>93</v>
      </c>
      <c r="M295" s="132" t="s">
        <v>3736</v>
      </c>
      <c r="N295" s="131" t="s">
        <v>3629</v>
      </c>
      <c r="O295" s="131">
        <v>4</v>
      </c>
      <c r="P295" s="131" t="s">
        <v>91</v>
      </c>
      <c r="Q295" s="131" t="s">
        <v>91</v>
      </c>
    </row>
    <row r="296" spans="1:17" x14ac:dyDescent="0.2">
      <c r="A296" s="130">
        <v>44893.766126342598</v>
      </c>
      <c r="B296" s="131" t="s">
        <v>3629</v>
      </c>
      <c r="C296" s="131">
        <v>4</v>
      </c>
      <c r="D296" s="132" t="s">
        <v>267</v>
      </c>
      <c r="E296" s="132" t="s">
        <v>3795</v>
      </c>
      <c r="F296" s="131" t="s">
        <v>3629</v>
      </c>
      <c r="G296" s="131">
        <v>5</v>
      </c>
      <c r="H296" s="131" t="s">
        <v>91</v>
      </c>
      <c r="I296" s="131" t="s">
        <v>3629</v>
      </c>
      <c r="J296" s="131">
        <v>4</v>
      </c>
      <c r="K296" s="131" t="s">
        <v>3629</v>
      </c>
      <c r="L296" s="131" t="s">
        <v>93</v>
      </c>
      <c r="M296" s="132" t="s">
        <v>3779</v>
      </c>
      <c r="N296" s="131" t="s">
        <v>3629</v>
      </c>
      <c r="O296" s="131">
        <v>4</v>
      </c>
      <c r="P296" s="131" t="s">
        <v>91</v>
      </c>
      <c r="Q296" s="131" t="s">
        <v>91</v>
      </c>
    </row>
    <row r="297" spans="1:17" x14ac:dyDescent="0.2">
      <c r="A297" s="130">
        <v>44893.767226192125</v>
      </c>
      <c r="B297" s="131" t="s">
        <v>3629</v>
      </c>
      <c r="C297" s="131">
        <v>5</v>
      </c>
      <c r="D297" s="132" t="s">
        <v>127</v>
      </c>
      <c r="E297" s="132" t="s">
        <v>3703</v>
      </c>
      <c r="F297" s="131" t="s">
        <v>3629</v>
      </c>
      <c r="G297" s="131">
        <v>5</v>
      </c>
      <c r="H297" s="131" t="s">
        <v>91</v>
      </c>
      <c r="I297" s="131" t="s">
        <v>3629</v>
      </c>
      <c r="J297" s="131">
        <v>4</v>
      </c>
      <c r="K297" s="131" t="s">
        <v>3629</v>
      </c>
      <c r="L297" s="131" t="s">
        <v>93</v>
      </c>
      <c r="M297" s="132" t="s">
        <v>3736</v>
      </c>
      <c r="N297" s="131" t="s">
        <v>3629</v>
      </c>
      <c r="O297" s="131">
        <v>4</v>
      </c>
      <c r="P297" s="131" t="s">
        <v>91</v>
      </c>
      <c r="Q297" s="131" t="s">
        <v>91</v>
      </c>
    </row>
    <row r="298" spans="1:17" x14ac:dyDescent="0.2">
      <c r="A298" s="130">
        <v>44893.767375509255</v>
      </c>
      <c r="B298" s="131" t="s">
        <v>3629</v>
      </c>
      <c r="C298" s="131">
        <v>5</v>
      </c>
      <c r="D298" s="132" t="s">
        <v>2143</v>
      </c>
      <c r="E298" s="132" t="s">
        <v>3702</v>
      </c>
      <c r="F298" s="131" t="s">
        <v>3629</v>
      </c>
      <c r="G298" s="131">
        <v>5</v>
      </c>
      <c r="H298" s="131" t="s">
        <v>91</v>
      </c>
      <c r="I298" s="131" t="s">
        <v>3629</v>
      </c>
      <c r="J298" s="131">
        <v>5</v>
      </c>
      <c r="K298" s="131" t="s">
        <v>3629</v>
      </c>
      <c r="L298" s="131" t="s">
        <v>93</v>
      </c>
      <c r="M298" s="132" t="s">
        <v>3779</v>
      </c>
      <c r="N298" s="131" t="s">
        <v>3629</v>
      </c>
      <c r="O298" s="131">
        <v>5</v>
      </c>
      <c r="P298" s="131" t="s">
        <v>91</v>
      </c>
      <c r="Q298" s="131" t="s">
        <v>91</v>
      </c>
    </row>
    <row r="299" spans="1:17" x14ac:dyDescent="0.2">
      <c r="A299" s="130">
        <v>44893.767380891208</v>
      </c>
      <c r="B299" s="131" t="s">
        <v>3629</v>
      </c>
      <c r="C299" s="131">
        <v>5</v>
      </c>
      <c r="D299" s="132" t="s">
        <v>127</v>
      </c>
      <c r="E299" s="132" t="s">
        <v>3782</v>
      </c>
      <c r="F299" s="131" t="s">
        <v>3629</v>
      </c>
      <c r="G299" s="131">
        <v>5</v>
      </c>
      <c r="H299" s="131" t="s">
        <v>91</v>
      </c>
      <c r="I299" s="131" t="s">
        <v>3629</v>
      </c>
      <c r="J299" s="131">
        <v>4</v>
      </c>
      <c r="K299" s="131" t="s">
        <v>3629</v>
      </c>
      <c r="L299" s="131" t="s">
        <v>93</v>
      </c>
      <c r="M299" s="132" t="s">
        <v>3785</v>
      </c>
      <c r="N299" s="131" t="s">
        <v>3629</v>
      </c>
      <c r="O299" s="131">
        <v>5</v>
      </c>
      <c r="P299" s="131" t="s">
        <v>92</v>
      </c>
      <c r="Q299" s="131" t="s">
        <v>91</v>
      </c>
    </row>
    <row r="300" spans="1:17" x14ac:dyDescent="0.2">
      <c r="A300" s="130">
        <v>44893.767618900463</v>
      </c>
      <c r="B300" s="131" t="s">
        <v>3629</v>
      </c>
      <c r="C300" s="131">
        <v>4</v>
      </c>
      <c r="D300" s="132" t="s">
        <v>1874</v>
      </c>
      <c r="E300" s="132" t="s">
        <v>3810</v>
      </c>
      <c r="F300" s="131" t="s">
        <v>3629</v>
      </c>
      <c r="G300" s="131">
        <v>4</v>
      </c>
      <c r="H300" s="131" t="s">
        <v>91</v>
      </c>
      <c r="I300" s="131" t="s">
        <v>3629</v>
      </c>
      <c r="J300" s="131">
        <v>4</v>
      </c>
      <c r="K300" s="131" t="s">
        <v>3629</v>
      </c>
      <c r="L300" s="131" t="s">
        <v>93</v>
      </c>
      <c r="M300" s="132" t="s">
        <v>3785</v>
      </c>
      <c r="N300" s="131" t="s">
        <v>3629</v>
      </c>
      <c r="O300" s="131">
        <v>4</v>
      </c>
      <c r="P300" s="131" t="s">
        <v>91</v>
      </c>
      <c r="Q300" s="131" t="s">
        <v>91</v>
      </c>
    </row>
    <row r="301" spans="1:17" x14ac:dyDescent="0.2">
      <c r="A301" s="130">
        <v>44893.767631469906</v>
      </c>
      <c r="B301" s="131" t="s">
        <v>3629</v>
      </c>
      <c r="C301" s="131">
        <v>4</v>
      </c>
      <c r="D301" s="132" t="s">
        <v>3780</v>
      </c>
      <c r="E301" s="132" t="s">
        <v>3701</v>
      </c>
      <c r="F301" s="131" t="s">
        <v>3629</v>
      </c>
      <c r="G301" s="131">
        <v>5</v>
      </c>
      <c r="H301" s="131" t="s">
        <v>91</v>
      </c>
      <c r="I301" s="131" t="s">
        <v>3629</v>
      </c>
      <c r="J301" s="131">
        <v>4</v>
      </c>
      <c r="K301" s="131" t="s">
        <v>3629</v>
      </c>
      <c r="L301" s="131" t="s">
        <v>93</v>
      </c>
      <c r="M301" s="132" t="s">
        <v>3785</v>
      </c>
      <c r="N301" s="131" t="s">
        <v>3629</v>
      </c>
      <c r="O301" s="131">
        <v>5</v>
      </c>
      <c r="P301" s="131" t="s">
        <v>91</v>
      </c>
      <c r="Q301" s="131" t="s">
        <v>91</v>
      </c>
    </row>
    <row r="302" spans="1:17" x14ac:dyDescent="0.2">
      <c r="A302" s="130">
        <v>44893.767708703701</v>
      </c>
      <c r="B302" s="131" t="s">
        <v>3629</v>
      </c>
      <c r="C302" s="131">
        <v>4</v>
      </c>
      <c r="D302" s="132" t="s">
        <v>108</v>
      </c>
      <c r="E302" s="132" t="s">
        <v>3791</v>
      </c>
      <c r="F302" s="131" t="s">
        <v>3629</v>
      </c>
      <c r="G302" s="131">
        <v>5</v>
      </c>
      <c r="H302" s="131" t="s">
        <v>91</v>
      </c>
      <c r="I302" s="131" t="s">
        <v>82</v>
      </c>
      <c r="J302" s="131">
        <v>4</v>
      </c>
      <c r="K302" s="131" t="s">
        <v>3629</v>
      </c>
      <c r="L302" s="131" t="s">
        <v>93</v>
      </c>
      <c r="M302" s="132" t="s">
        <v>3734</v>
      </c>
      <c r="N302" s="131" t="s">
        <v>3629</v>
      </c>
      <c r="O302" s="131">
        <v>5</v>
      </c>
      <c r="P302" s="131" t="s">
        <v>91</v>
      </c>
      <c r="Q302" s="131" t="s">
        <v>91</v>
      </c>
    </row>
    <row r="303" spans="1:17" x14ac:dyDescent="0.2">
      <c r="A303" s="130">
        <v>44893.767742222219</v>
      </c>
      <c r="B303" s="131" t="s">
        <v>3629</v>
      </c>
      <c r="C303" s="131">
        <v>5</v>
      </c>
      <c r="D303" s="132" t="s">
        <v>2143</v>
      </c>
      <c r="E303" s="132" t="s">
        <v>3784</v>
      </c>
      <c r="F303" s="131" t="s">
        <v>3629</v>
      </c>
      <c r="G303" s="131">
        <v>5</v>
      </c>
      <c r="H303" s="131" t="s">
        <v>91</v>
      </c>
      <c r="I303" s="131" t="s">
        <v>3629</v>
      </c>
      <c r="J303" s="131">
        <v>5</v>
      </c>
      <c r="K303" s="131" t="s">
        <v>3629</v>
      </c>
      <c r="L303" s="131" t="s">
        <v>93</v>
      </c>
      <c r="M303" s="132" t="s">
        <v>3736</v>
      </c>
      <c r="N303" s="131" t="s">
        <v>3629</v>
      </c>
      <c r="O303" s="131">
        <v>4</v>
      </c>
      <c r="P303" s="131" t="s">
        <v>91</v>
      </c>
      <c r="Q303" s="131" t="s">
        <v>91</v>
      </c>
    </row>
    <row r="304" spans="1:17" x14ac:dyDescent="0.2">
      <c r="A304" s="130">
        <v>44893.767790682876</v>
      </c>
      <c r="B304" s="131" t="s">
        <v>3629</v>
      </c>
      <c r="C304" s="131">
        <v>4</v>
      </c>
      <c r="D304" s="132" t="s">
        <v>2143</v>
      </c>
      <c r="E304" s="132" t="s">
        <v>3702</v>
      </c>
      <c r="F304" s="131" t="s">
        <v>3629</v>
      </c>
      <c r="G304" s="131">
        <v>5</v>
      </c>
      <c r="H304" s="131" t="s">
        <v>91</v>
      </c>
      <c r="I304" s="131" t="s">
        <v>3629</v>
      </c>
      <c r="J304" s="131">
        <v>5</v>
      </c>
      <c r="K304" s="131" t="s">
        <v>82</v>
      </c>
      <c r="L304" s="131" t="s">
        <v>93</v>
      </c>
      <c r="M304" s="132" t="s">
        <v>3736</v>
      </c>
      <c r="N304" s="131" t="s">
        <v>3629</v>
      </c>
      <c r="O304" s="131">
        <v>4</v>
      </c>
      <c r="P304" s="131" t="s">
        <v>91</v>
      </c>
      <c r="Q304" s="131" t="s">
        <v>91</v>
      </c>
    </row>
    <row r="305" spans="1:17" x14ac:dyDescent="0.2">
      <c r="A305" s="130">
        <v>44893.767896261576</v>
      </c>
      <c r="B305" s="131" t="s">
        <v>3629</v>
      </c>
      <c r="C305" s="131">
        <v>5</v>
      </c>
      <c r="D305" s="132" t="s">
        <v>2143</v>
      </c>
      <c r="E305" s="132" t="s">
        <v>3705</v>
      </c>
      <c r="F305" s="131" t="s">
        <v>3629</v>
      </c>
      <c r="G305" s="131">
        <v>5</v>
      </c>
      <c r="H305" s="131" t="s">
        <v>91</v>
      </c>
      <c r="I305" s="131" t="s">
        <v>3629</v>
      </c>
      <c r="J305" s="131">
        <v>4</v>
      </c>
      <c r="K305" s="131" t="s">
        <v>3629</v>
      </c>
      <c r="L305" s="131" t="s">
        <v>93</v>
      </c>
      <c r="M305" s="132" t="s">
        <v>3779</v>
      </c>
      <c r="N305" s="131" t="s">
        <v>3629</v>
      </c>
      <c r="O305" s="131">
        <v>4</v>
      </c>
      <c r="P305" s="131" t="s">
        <v>91</v>
      </c>
      <c r="Q305" s="131" t="s">
        <v>91</v>
      </c>
    </row>
    <row r="306" spans="1:17" x14ac:dyDescent="0.2">
      <c r="A306" s="130">
        <v>44893.76789732639</v>
      </c>
      <c r="B306" s="131" t="s">
        <v>3629</v>
      </c>
      <c r="C306" s="131">
        <v>5</v>
      </c>
      <c r="D306" s="132" t="s">
        <v>127</v>
      </c>
      <c r="E306" s="132" t="s">
        <v>3782</v>
      </c>
      <c r="F306" s="131" t="s">
        <v>3629</v>
      </c>
      <c r="G306" s="131">
        <v>5</v>
      </c>
      <c r="H306" s="131" t="s">
        <v>91</v>
      </c>
      <c r="I306" s="131" t="s">
        <v>3629</v>
      </c>
      <c r="J306" s="131">
        <v>5</v>
      </c>
      <c r="K306" s="131" t="s">
        <v>3629</v>
      </c>
      <c r="L306" s="131" t="s">
        <v>93</v>
      </c>
      <c r="M306" s="132" t="s">
        <v>3785</v>
      </c>
      <c r="N306" s="131" t="s">
        <v>3629</v>
      </c>
      <c r="O306" s="131">
        <v>5</v>
      </c>
      <c r="P306" s="131" t="s">
        <v>91</v>
      </c>
      <c r="Q306" s="131" t="s">
        <v>91</v>
      </c>
    </row>
    <row r="307" spans="1:17" x14ac:dyDescent="0.2">
      <c r="A307" s="130">
        <v>44893.767936643519</v>
      </c>
      <c r="B307" s="131" t="s">
        <v>3629</v>
      </c>
      <c r="C307" s="131">
        <v>5</v>
      </c>
      <c r="D307" s="132" t="s">
        <v>179</v>
      </c>
      <c r="E307" s="132" t="s">
        <v>3806</v>
      </c>
      <c r="F307" s="131" t="s">
        <v>3629</v>
      </c>
      <c r="G307" s="131">
        <v>5</v>
      </c>
      <c r="H307" s="131" t="s">
        <v>91</v>
      </c>
      <c r="I307" s="131" t="s">
        <v>3629</v>
      </c>
      <c r="J307" s="131">
        <v>5</v>
      </c>
      <c r="K307" s="131" t="s">
        <v>3629</v>
      </c>
      <c r="L307" s="131" t="s">
        <v>93</v>
      </c>
      <c r="M307" s="132" t="s">
        <v>3779</v>
      </c>
      <c r="N307" s="131" t="s">
        <v>3629</v>
      </c>
      <c r="O307" s="131">
        <v>5</v>
      </c>
      <c r="P307" s="131" t="s">
        <v>91</v>
      </c>
      <c r="Q307" s="131" t="s">
        <v>91</v>
      </c>
    </row>
    <row r="308" spans="1:17" x14ac:dyDescent="0.2">
      <c r="A308" s="130">
        <v>44893.768727731484</v>
      </c>
      <c r="B308" s="131" t="s">
        <v>3629</v>
      </c>
      <c r="C308" s="131">
        <v>5</v>
      </c>
      <c r="D308" s="132" t="s">
        <v>140</v>
      </c>
      <c r="E308" s="132" t="s">
        <v>3805</v>
      </c>
      <c r="F308" s="131" t="s">
        <v>3629</v>
      </c>
      <c r="G308" s="131">
        <v>5</v>
      </c>
      <c r="H308" s="131" t="s">
        <v>91</v>
      </c>
      <c r="I308" s="131" t="s">
        <v>3629</v>
      </c>
      <c r="J308" s="131">
        <v>5</v>
      </c>
      <c r="K308" s="131" t="s">
        <v>3629</v>
      </c>
      <c r="L308" s="131" t="s">
        <v>93</v>
      </c>
      <c r="M308" s="132" t="s">
        <v>3779</v>
      </c>
      <c r="N308" s="131" t="s">
        <v>3629</v>
      </c>
      <c r="O308" s="131">
        <v>5</v>
      </c>
      <c r="P308" s="131" t="s">
        <v>91</v>
      </c>
      <c r="Q308" s="131" t="s">
        <v>91</v>
      </c>
    </row>
    <row r="309" spans="1:17" x14ac:dyDescent="0.2">
      <c r="A309" s="130">
        <v>44893.768854155089</v>
      </c>
      <c r="B309" s="131" t="s">
        <v>3629</v>
      </c>
      <c r="C309" s="131">
        <v>5</v>
      </c>
      <c r="D309" s="132" t="s">
        <v>287</v>
      </c>
      <c r="E309" s="132" t="s">
        <v>3807</v>
      </c>
      <c r="F309" s="131" t="s">
        <v>3629</v>
      </c>
      <c r="G309" s="131">
        <v>5</v>
      </c>
      <c r="H309" s="131" t="s">
        <v>91</v>
      </c>
      <c r="I309" s="131" t="s">
        <v>3629</v>
      </c>
      <c r="J309" s="131">
        <v>5</v>
      </c>
      <c r="K309" s="131" t="s">
        <v>3629</v>
      </c>
      <c r="L309" s="131" t="s">
        <v>93</v>
      </c>
      <c r="M309" s="132" t="s">
        <v>3736</v>
      </c>
      <c r="N309" s="131" t="s">
        <v>3629</v>
      </c>
      <c r="O309" s="131">
        <v>5</v>
      </c>
      <c r="P309" s="131" t="s">
        <v>91</v>
      </c>
      <c r="Q309" s="131" t="s">
        <v>91</v>
      </c>
    </row>
    <row r="310" spans="1:17" x14ac:dyDescent="0.2">
      <c r="A310" s="130">
        <v>44893.769166585647</v>
      </c>
      <c r="B310" s="131" t="s">
        <v>3629</v>
      </c>
      <c r="C310" s="131">
        <v>5</v>
      </c>
      <c r="D310" s="132" t="s">
        <v>127</v>
      </c>
      <c r="E310" s="132" t="s">
        <v>3782</v>
      </c>
      <c r="F310" s="131" t="s">
        <v>3629</v>
      </c>
      <c r="G310" s="131">
        <v>5</v>
      </c>
      <c r="H310" s="131" t="s">
        <v>91</v>
      </c>
      <c r="I310" s="131" t="s">
        <v>3629</v>
      </c>
      <c r="J310" s="131">
        <v>4</v>
      </c>
      <c r="K310" s="131" t="s">
        <v>3629</v>
      </c>
      <c r="L310" s="131" t="s">
        <v>93</v>
      </c>
      <c r="M310" s="132" t="s">
        <v>3785</v>
      </c>
      <c r="N310" s="131" t="s">
        <v>3629</v>
      </c>
      <c r="O310" s="131">
        <v>4</v>
      </c>
      <c r="P310" s="131" t="s">
        <v>91</v>
      </c>
      <c r="Q310" s="131" t="s">
        <v>91</v>
      </c>
    </row>
    <row r="311" spans="1:17" x14ac:dyDescent="0.2">
      <c r="A311" s="130">
        <v>44893.769188275459</v>
      </c>
      <c r="B311" s="131" t="s">
        <v>3629</v>
      </c>
      <c r="C311" s="131">
        <v>5</v>
      </c>
      <c r="D311" s="132" t="s">
        <v>396</v>
      </c>
      <c r="E311" s="132" t="s">
        <v>3800</v>
      </c>
      <c r="F311" s="131" t="s">
        <v>3629</v>
      </c>
      <c r="G311" s="131">
        <v>5</v>
      </c>
      <c r="H311" s="131" t="s">
        <v>91</v>
      </c>
      <c r="I311" s="131" t="s">
        <v>3629</v>
      </c>
      <c r="J311" s="131">
        <v>5</v>
      </c>
      <c r="K311" s="131" t="s">
        <v>3629</v>
      </c>
      <c r="L311" s="131" t="s">
        <v>93</v>
      </c>
      <c r="M311" s="132" t="s">
        <v>3734</v>
      </c>
      <c r="N311" s="131" t="s">
        <v>3629</v>
      </c>
      <c r="O311" s="131">
        <v>5</v>
      </c>
      <c r="P311" s="131" t="s">
        <v>91</v>
      </c>
      <c r="Q311" s="131" t="s">
        <v>91</v>
      </c>
    </row>
    <row r="312" spans="1:17" x14ac:dyDescent="0.2">
      <c r="A312" s="130">
        <v>44893.769305243055</v>
      </c>
      <c r="B312" s="131" t="s">
        <v>3629</v>
      </c>
      <c r="C312" s="131">
        <v>4</v>
      </c>
      <c r="D312" s="132" t="s">
        <v>396</v>
      </c>
      <c r="E312" s="132" t="s">
        <v>3800</v>
      </c>
      <c r="F312" s="131" t="s">
        <v>3629</v>
      </c>
      <c r="G312" s="131">
        <v>5</v>
      </c>
      <c r="H312" s="131" t="s">
        <v>91</v>
      </c>
      <c r="I312" s="131" t="s">
        <v>3629</v>
      </c>
      <c r="J312" s="131">
        <v>2</v>
      </c>
      <c r="K312" s="131" t="s">
        <v>82</v>
      </c>
      <c r="L312" s="131" t="s">
        <v>93</v>
      </c>
      <c r="M312" s="132" t="s">
        <v>3734</v>
      </c>
      <c r="N312" s="131" t="s">
        <v>3629</v>
      </c>
      <c r="O312" s="131">
        <v>4</v>
      </c>
      <c r="P312" s="131" t="s">
        <v>91</v>
      </c>
      <c r="Q312" s="131" t="s">
        <v>91</v>
      </c>
    </row>
    <row r="313" spans="1:17" x14ac:dyDescent="0.2">
      <c r="A313" s="130">
        <v>44893.76949943287</v>
      </c>
      <c r="B313" s="131" t="s">
        <v>3629</v>
      </c>
      <c r="C313" s="131">
        <v>4</v>
      </c>
      <c r="D313" s="132" t="s">
        <v>2143</v>
      </c>
      <c r="E313" s="132" t="s">
        <v>3784</v>
      </c>
      <c r="F313" s="131" t="s">
        <v>3629</v>
      </c>
      <c r="G313" s="131">
        <v>4</v>
      </c>
      <c r="H313" s="131" t="s">
        <v>91</v>
      </c>
      <c r="I313" s="131" t="s">
        <v>3629</v>
      </c>
      <c r="J313" s="131">
        <v>4</v>
      </c>
      <c r="K313" s="131" t="s">
        <v>3629</v>
      </c>
      <c r="L313" s="131" t="s">
        <v>92</v>
      </c>
      <c r="M313" s="132" t="s">
        <v>3785</v>
      </c>
      <c r="N313" s="131" t="s">
        <v>3629</v>
      </c>
      <c r="O313" s="131">
        <v>3</v>
      </c>
      <c r="P313" s="131" t="s">
        <v>91</v>
      </c>
      <c r="Q313" s="131" t="s">
        <v>91</v>
      </c>
    </row>
    <row r="314" spans="1:17" x14ac:dyDescent="0.2">
      <c r="A314" s="130">
        <v>44893.769979259261</v>
      </c>
      <c r="B314" s="131" t="s">
        <v>3629</v>
      </c>
      <c r="C314" s="131">
        <v>5</v>
      </c>
      <c r="D314" s="132" t="s">
        <v>193</v>
      </c>
      <c r="E314" s="132" t="s">
        <v>3808</v>
      </c>
      <c r="F314" s="131" t="s">
        <v>3629</v>
      </c>
      <c r="G314" s="131">
        <v>5</v>
      </c>
      <c r="H314" s="131" t="s">
        <v>91</v>
      </c>
      <c r="I314" s="131" t="s">
        <v>3629</v>
      </c>
      <c r="J314" s="131">
        <v>4</v>
      </c>
      <c r="K314" s="131" t="s">
        <v>3629</v>
      </c>
      <c r="L314" s="131" t="s">
        <v>93</v>
      </c>
      <c r="M314" s="132" t="s">
        <v>3734</v>
      </c>
      <c r="N314" s="131" t="s">
        <v>3629</v>
      </c>
      <c r="O314" s="131">
        <v>5</v>
      </c>
      <c r="P314" s="131" t="s">
        <v>91</v>
      </c>
      <c r="Q314" s="131" t="s">
        <v>91</v>
      </c>
    </row>
    <row r="315" spans="1:17" x14ac:dyDescent="0.2">
      <c r="A315" s="130">
        <v>44893.770347673606</v>
      </c>
      <c r="B315" s="131" t="s">
        <v>3629</v>
      </c>
      <c r="C315" s="131">
        <v>5</v>
      </c>
      <c r="D315" s="132" t="s">
        <v>179</v>
      </c>
      <c r="E315" s="132" t="s">
        <v>3806</v>
      </c>
      <c r="F315" s="131" t="s">
        <v>3629</v>
      </c>
      <c r="G315" s="131">
        <v>5</v>
      </c>
      <c r="H315" s="131" t="s">
        <v>91</v>
      </c>
      <c r="I315" s="131" t="s">
        <v>3629</v>
      </c>
      <c r="J315" s="131">
        <v>2</v>
      </c>
      <c r="K315" s="131" t="s">
        <v>3629</v>
      </c>
      <c r="L315" s="131" t="s">
        <v>93</v>
      </c>
      <c r="M315" s="132" t="s">
        <v>3734</v>
      </c>
      <c r="N315" s="131" t="s">
        <v>3629</v>
      </c>
      <c r="O315" s="131">
        <v>4</v>
      </c>
      <c r="P315" s="131" t="s">
        <v>91</v>
      </c>
      <c r="Q315" s="131" t="s">
        <v>91</v>
      </c>
    </row>
    <row r="316" spans="1:17" x14ac:dyDescent="0.2">
      <c r="A316" s="130">
        <v>44893.770634490742</v>
      </c>
      <c r="B316" s="131" t="s">
        <v>3629</v>
      </c>
      <c r="C316" s="131">
        <v>5</v>
      </c>
      <c r="D316" s="132" t="s">
        <v>267</v>
      </c>
      <c r="E316" s="132" t="s">
        <v>3795</v>
      </c>
      <c r="F316" s="131" t="s">
        <v>3629</v>
      </c>
      <c r="G316" s="131">
        <v>5</v>
      </c>
      <c r="H316" s="131" t="s">
        <v>91</v>
      </c>
      <c r="I316" s="131" t="s">
        <v>3629</v>
      </c>
      <c r="J316" s="131">
        <v>4</v>
      </c>
      <c r="K316" s="131" t="s">
        <v>3629</v>
      </c>
      <c r="L316" s="131" t="s">
        <v>93</v>
      </c>
      <c r="M316" s="132" t="s">
        <v>3737</v>
      </c>
      <c r="N316" s="131" t="s">
        <v>3629</v>
      </c>
      <c r="O316" s="131">
        <v>4</v>
      </c>
      <c r="P316" s="131" t="s">
        <v>91</v>
      </c>
      <c r="Q316" s="131" t="s">
        <v>91</v>
      </c>
    </row>
    <row r="317" spans="1:17" x14ac:dyDescent="0.2">
      <c r="A317" s="130">
        <v>44893.77101449074</v>
      </c>
      <c r="B317" s="131" t="s">
        <v>3629</v>
      </c>
      <c r="C317" s="131">
        <v>4</v>
      </c>
      <c r="D317" s="132" t="s">
        <v>127</v>
      </c>
      <c r="E317" s="132" t="s">
        <v>3798</v>
      </c>
      <c r="F317" s="131" t="s">
        <v>3629</v>
      </c>
      <c r="G317" s="131">
        <v>5</v>
      </c>
      <c r="H317" s="131" t="s">
        <v>91</v>
      </c>
      <c r="I317" s="131" t="s">
        <v>3629</v>
      </c>
      <c r="J317" s="131">
        <v>2</v>
      </c>
      <c r="K317" s="131" t="s">
        <v>3629</v>
      </c>
      <c r="L317" s="131" t="s">
        <v>93</v>
      </c>
      <c r="M317" s="132" t="s">
        <v>3785</v>
      </c>
      <c r="N317" s="131" t="s">
        <v>3629</v>
      </c>
      <c r="O317" s="131">
        <v>3</v>
      </c>
      <c r="P317" s="131" t="s">
        <v>92</v>
      </c>
      <c r="Q317" s="131" t="s">
        <v>91</v>
      </c>
    </row>
    <row r="318" spans="1:17" x14ac:dyDescent="0.2">
      <c r="A318" s="130">
        <v>44893.771222037038</v>
      </c>
      <c r="B318" s="131" t="s">
        <v>3629</v>
      </c>
      <c r="C318" s="131">
        <v>4</v>
      </c>
      <c r="D318" s="132" t="s">
        <v>703</v>
      </c>
      <c r="E318" s="132" t="s">
        <v>3802</v>
      </c>
      <c r="F318" s="131" t="s">
        <v>3629</v>
      </c>
      <c r="G318" s="131">
        <v>5</v>
      </c>
      <c r="H318" s="131" t="s">
        <v>91</v>
      </c>
      <c r="I318" s="131" t="s">
        <v>3629</v>
      </c>
      <c r="J318" s="131">
        <v>2</v>
      </c>
      <c r="K318" s="131" t="s">
        <v>82</v>
      </c>
      <c r="L318" s="131" t="s">
        <v>93</v>
      </c>
      <c r="M318" s="132" t="s">
        <v>3734</v>
      </c>
      <c r="N318" s="131" t="s">
        <v>3629</v>
      </c>
      <c r="O318" s="131">
        <v>4</v>
      </c>
      <c r="P318" s="131" t="s">
        <v>91</v>
      </c>
      <c r="Q318" s="131" t="s">
        <v>91</v>
      </c>
    </row>
    <row r="319" spans="1:17" x14ac:dyDescent="0.2">
      <c r="A319" s="130">
        <v>44893.771245972224</v>
      </c>
      <c r="B319" s="131" t="s">
        <v>3629</v>
      </c>
      <c r="C319" s="131">
        <v>5</v>
      </c>
      <c r="D319" s="132" t="s">
        <v>1874</v>
      </c>
      <c r="E319" s="132" t="s">
        <v>3810</v>
      </c>
      <c r="F319" s="131" t="s">
        <v>3629</v>
      </c>
      <c r="G319" s="131">
        <v>5</v>
      </c>
      <c r="H319" s="131" t="s">
        <v>91</v>
      </c>
      <c r="I319" s="131" t="s">
        <v>3629</v>
      </c>
      <c r="J319" s="131">
        <v>5</v>
      </c>
      <c r="K319" s="131" t="s">
        <v>3629</v>
      </c>
      <c r="L319" s="131" t="s">
        <v>93</v>
      </c>
      <c r="M319" s="132" t="s">
        <v>3779</v>
      </c>
      <c r="N319" s="131" t="s">
        <v>3629</v>
      </c>
      <c r="O319" s="131">
        <v>4</v>
      </c>
      <c r="P319" s="131" t="s">
        <v>91</v>
      </c>
      <c r="Q319" s="131" t="s">
        <v>91</v>
      </c>
    </row>
    <row r="320" spans="1:17" x14ac:dyDescent="0.2">
      <c r="A320" s="130">
        <v>44893.772065625002</v>
      </c>
      <c r="B320" s="131" t="s">
        <v>3629</v>
      </c>
      <c r="C320" s="131">
        <v>4</v>
      </c>
      <c r="D320" s="132" t="s">
        <v>331</v>
      </c>
      <c r="E320" s="132" t="s">
        <v>3695</v>
      </c>
      <c r="F320" s="131" t="s">
        <v>3629</v>
      </c>
      <c r="G320" s="131">
        <v>5</v>
      </c>
      <c r="H320" s="131" t="s">
        <v>91</v>
      </c>
      <c r="I320" s="131" t="s">
        <v>3629</v>
      </c>
      <c r="J320" s="131">
        <v>4</v>
      </c>
      <c r="K320" s="131" t="s">
        <v>3629</v>
      </c>
      <c r="L320" s="131" t="s">
        <v>93</v>
      </c>
      <c r="M320" s="132" t="s">
        <v>3734</v>
      </c>
      <c r="N320" s="131" t="s">
        <v>3629</v>
      </c>
      <c r="O320" s="131">
        <v>4</v>
      </c>
      <c r="P320" s="131" t="s">
        <v>91</v>
      </c>
      <c r="Q320" s="131" t="s">
        <v>91</v>
      </c>
    </row>
    <row r="321" spans="1:17" x14ac:dyDescent="0.2">
      <c r="A321" s="130">
        <v>44893.772142650458</v>
      </c>
      <c r="B321" s="131" t="s">
        <v>3629</v>
      </c>
      <c r="C321" s="131">
        <v>5</v>
      </c>
      <c r="D321" s="132" t="s">
        <v>1874</v>
      </c>
      <c r="E321" s="132" t="s">
        <v>3810</v>
      </c>
      <c r="F321" s="131" t="s">
        <v>3629</v>
      </c>
      <c r="G321" s="131">
        <v>5</v>
      </c>
      <c r="H321" s="131" t="s">
        <v>91</v>
      </c>
      <c r="I321" s="131" t="s">
        <v>3629</v>
      </c>
      <c r="J321" s="131">
        <v>4</v>
      </c>
      <c r="K321" s="131" t="s">
        <v>3629</v>
      </c>
      <c r="L321" s="131" t="s">
        <v>93</v>
      </c>
      <c r="M321" s="132" t="s">
        <v>3785</v>
      </c>
      <c r="N321" s="131" t="s">
        <v>3629</v>
      </c>
      <c r="O321" s="131">
        <v>4</v>
      </c>
      <c r="P321" s="131" t="s">
        <v>91</v>
      </c>
      <c r="Q321" s="131" t="s">
        <v>91</v>
      </c>
    </row>
    <row r="322" spans="1:17" x14ac:dyDescent="0.2">
      <c r="A322" s="130">
        <v>44893.772191597222</v>
      </c>
      <c r="B322" s="131" t="s">
        <v>3629</v>
      </c>
      <c r="C322" s="131">
        <v>5</v>
      </c>
      <c r="D322" s="132" t="s">
        <v>2143</v>
      </c>
      <c r="E322" s="132" t="s">
        <v>3702</v>
      </c>
      <c r="F322" s="131" t="s">
        <v>3629</v>
      </c>
      <c r="G322" s="131">
        <v>5</v>
      </c>
      <c r="H322" s="131" t="s">
        <v>91</v>
      </c>
      <c r="I322" s="131" t="s">
        <v>3629</v>
      </c>
      <c r="J322" s="131">
        <v>5</v>
      </c>
      <c r="K322" s="131" t="s">
        <v>3629</v>
      </c>
      <c r="L322" s="131" t="s">
        <v>93</v>
      </c>
      <c r="M322" s="132" t="s">
        <v>3734</v>
      </c>
      <c r="N322" s="131" t="s">
        <v>3629</v>
      </c>
      <c r="O322" s="131">
        <v>5</v>
      </c>
      <c r="P322" s="131" t="s">
        <v>91</v>
      </c>
      <c r="Q322" s="131" t="s">
        <v>91</v>
      </c>
    </row>
    <row r="323" spans="1:17" x14ac:dyDescent="0.2">
      <c r="A323" s="130">
        <v>44893.772219918981</v>
      </c>
      <c r="B323" s="131" t="s">
        <v>3629</v>
      </c>
      <c r="C323" s="131">
        <v>5</v>
      </c>
      <c r="D323" s="132" t="s">
        <v>612</v>
      </c>
      <c r="E323" s="132" t="s">
        <v>3788</v>
      </c>
      <c r="F323" s="131" t="s">
        <v>3629</v>
      </c>
      <c r="G323" s="131">
        <v>5</v>
      </c>
      <c r="H323" s="131" t="s">
        <v>91</v>
      </c>
      <c r="I323" s="131" t="s">
        <v>3629</v>
      </c>
      <c r="J323" s="131">
        <v>5</v>
      </c>
      <c r="K323" s="131" t="s">
        <v>3629</v>
      </c>
      <c r="L323" s="131" t="s">
        <v>93</v>
      </c>
      <c r="M323" s="132" t="s">
        <v>3736</v>
      </c>
      <c r="N323" s="131" t="s">
        <v>3629</v>
      </c>
      <c r="O323" s="131">
        <v>5</v>
      </c>
      <c r="P323" s="131" t="s">
        <v>91</v>
      </c>
      <c r="Q323" s="131" t="s">
        <v>91</v>
      </c>
    </row>
    <row r="324" spans="1:17" x14ac:dyDescent="0.2">
      <c r="A324" s="130">
        <v>44893.772312129629</v>
      </c>
      <c r="B324" s="131" t="s">
        <v>3629</v>
      </c>
      <c r="C324" s="131">
        <v>4</v>
      </c>
      <c r="D324" s="132" t="s">
        <v>140</v>
      </c>
      <c r="E324" s="132" t="s">
        <v>3805</v>
      </c>
      <c r="F324" s="131" t="s">
        <v>3629</v>
      </c>
      <c r="G324" s="131">
        <v>5</v>
      </c>
      <c r="H324" s="131" t="s">
        <v>91</v>
      </c>
      <c r="I324" s="131" t="s">
        <v>3629</v>
      </c>
      <c r="J324" s="131">
        <v>5</v>
      </c>
      <c r="K324" s="131" t="s">
        <v>3629</v>
      </c>
      <c r="L324" s="131" t="s">
        <v>93</v>
      </c>
      <c r="M324" s="132" t="s">
        <v>3779</v>
      </c>
      <c r="N324" s="131" t="s">
        <v>3629</v>
      </c>
      <c r="O324" s="131">
        <v>4</v>
      </c>
      <c r="P324" s="131" t="s">
        <v>91</v>
      </c>
      <c r="Q324" s="131" t="s">
        <v>91</v>
      </c>
    </row>
    <row r="325" spans="1:17" x14ac:dyDescent="0.2">
      <c r="A325" s="130">
        <v>44893.772339803239</v>
      </c>
      <c r="B325" s="131" t="s">
        <v>3629</v>
      </c>
      <c r="C325" s="131">
        <v>5</v>
      </c>
      <c r="D325" s="132" t="s">
        <v>331</v>
      </c>
      <c r="E325" s="132" t="s">
        <v>3695</v>
      </c>
      <c r="F325" s="131" t="s">
        <v>3629</v>
      </c>
      <c r="G325" s="131">
        <v>5</v>
      </c>
      <c r="H325" s="131" t="s">
        <v>91</v>
      </c>
      <c r="I325" s="131" t="s">
        <v>3629</v>
      </c>
      <c r="J325" s="131">
        <v>5</v>
      </c>
      <c r="K325" s="131" t="s">
        <v>3629</v>
      </c>
      <c r="L325" s="131" t="s">
        <v>93</v>
      </c>
      <c r="M325" s="132" t="s">
        <v>3736</v>
      </c>
      <c r="N325" s="131" t="s">
        <v>3629</v>
      </c>
      <c r="O325" s="131">
        <v>5</v>
      </c>
      <c r="P325" s="131" t="s">
        <v>91</v>
      </c>
      <c r="Q325" s="131" t="s">
        <v>91</v>
      </c>
    </row>
    <row r="326" spans="1:17" x14ac:dyDescent="0.2">
      <c r="A326" s="130">
        <v>44893.772387986115</v>
      </c>
      <c r="B326" s="131" t="s">
        <v>3629</v>
      </c>
      <c r="C326" s="131">
        <v>4</v>
      </c>
      <c r="D326" s="132" t="s">
        <v>2143</v>
      </c>
      <c r="E326" s="132" t="s">
        <v>3702</v>
      </c>
      <c r="F326" s="131" t="s">
        <v>3629</v>
      </c>
      <c r="G326" s="131">
        <v>5</v>
      </c>
      <c r="H326" s="131" t="s">
        <v>91</v>
      </c>
      <c r="I326" s="131" t="s">
        <v>3629</v>
      </c>
      <c r="J326" s="131">
        <v>4</v>
      </c>
      <c r="K326" s="131" t="s">
        <v>3629</v>
      </c>
      <c r="L326" s="131" t="s">
        <v>93</v>
      </c>
      <c r="M326" s="132" t="s">
        <v>3779</v>
      </c>
      <c r="N326" s="131" t="s">
        <v>3629</v>
      </c>
      <c r="O326" s="131">
        <v>4</v>
      </c>
      <c r="P326" s="131" t="s">
        <v>91</v>
      </c>
      <c r="Q326" s="131" t="s">
        <v>91</v>
      </c>
    </row>
    <row r="327" spans="1:17" x14ac:dyDescent="0.2">
      <c r="A327" s="130">
        <v>44893.773146435182</v>
      </c>
      <c r="B327" s="131" t="s">
        <v>3629</v>
      </c>
      <c r="C327" s="131">
        <v>5</v>
      </c>
      <c r="D327" s="132" t="s">
        <v>331</v>
      </c>
      <c r="E327" s="132" t="s">
        <v>3695</v>
      </c>
      <c r="F327" s="131" t="s">
        <v>3629</v>
      </c>
      <c r="G327" s="131">
        <v>5</v>
      </c>
      <c r="H327" s="131" t="s">
        <v>91</v>
      </c>
      <c r="I327" s="131" t="s">
        <v>3629</v>
      </c>
      <c r="J327" s="131">
        <v>4</v>
      </c>
      <c r="K327" s="131" t="s">
        <v>3629</v>
      </c>
      <c r="L327" s="131" t="s">
        <v>93</v>
      </c>
      <c r="M327" s="132" t="s">
        <v>3785</v>
      </c>
      <c r="N327" s="131" t="s">
        <v>3629</v>
      </c>
      <c r="O327" s="131">
        <v>5</v>
      </c>
      <c r="P327" s="131" t="s">
        <v>91</v>
      </c>
      <c r="Q327" s="131" t="s">
        <v>91</v>
      </c>
    </row>
    <row r="328" spans="1:17" x14ac:dyDescent="0.2">
      <c r="A328" s="130">
        <v>44893.773279004628</v>
      </c>
      <c r="B328" s="131" t="s">
        <v>3629</v>
      </c>
      <c r="C328" s="131">
        <v>5</v>
      </c>
      <c r="D328" s="132" t="s">
        <v>1874</v>
      </c>
      <c r="E328" s="132" t="s">
        <v>3810</v>
      </c>
      <c r="F328" s="131" t="s">
        <v>3629</v>
      </c>
      <c r="G328" s="131">
        <v>4</v>
      </c>
      <c r="H328" s="131" t="s">
        <v>91</v>
      </c>
      <c r="I328" s="131" t="s">
        <v>3629</v>
      </c>
      <c r="J328" s="131">
        <v>4</v>
      </c>
      <c r="K328" s="131" t="s">
        <v>3629</v>
      </c>
      <c r="L328" s="131" t="s">
        <v>93</v>
      </c>
      <c r="M328" s="132" t="s">
        <v>3736</v>
      </c>
      <c r="N328" s="131" t="s">
        <v>3629</v>
      </c>
      <c r="O328" s="131">
        <v>4</v>
      </c>
      <c r="P328" s="131" t="s">
        <v>91</v>
      </c>
      <c r="Q328" s="131" t="s">
        <v>91</v>
      </c>
    </row>
    <row r="329" spans="1:17" x14ac:dyDescent="0.2">
      <c r="A329" s="130">
        <v>44893.77337516204</v>
      </c>
      <c r="B329" s="131" t="s">
        <v>3629</v>
      </c>
      <c r="C329" s="131">
        <v>4</v>
      </c>
      <c r="D329" s="132" t="s">
        <v>127</v>
      </c>
      <c r="E329" s="132" t="s">
        <v>3798</v>
      </c>
      <c r="F329" s="131" t="s">
        <v>3629</v>
      </c>
      <c r="G329" s="131">
        <v>5</v>
      </c>
      <c r="H329" s="131" t="s">
        <v>91</v>
      </c>
      <c r="I329" s="131" t="s">
        <v>3629</v>
      </c>
      <c r="J329" s="131">
        <v>4</v>
      </c>
      <c r="K329" s="131" t="s">
        <v>3629</v>
      </c>
      <c r="L329" s="131" t="s">
        <v>93</v>
      </c>
      <c r="M329" s="132" t="s">
        <v>3785</v>
      </c>
      <c r="N329" s="131" t="s">
        <v>3629</v>
      </c>
      <c r="O329" s="131">
        <v>4</v>
      </c>
      <c r="P329" s="131" t="s">
        <v>91</v>
      </c>
      <c r="Q329" s="131" t="s">
        <v>91</v>
      </c>
    </row>
    <row r="330" spans="1:17" x14ac:dyDescent="0.2">
      <c r="A330" s="130">
        <v>44893.773814004628</v>
      </c>
      <c r="B330" s="131" t="s">
        <v>3629</v>
      </c>
      <c r="C330" s="131">
        <v>5</v>
      </c>
      <c r="D330" s="132" t="s">
        <v>153</v>
      </c>
      <c r="E330" s="132" t="s">
        <v>3796</v>
      </c>
      <c r="F330" s="131" t="s">
        <v>3629</v>
      </c>
      <c r="G330" s="131">
        <v>5</v>
      </c>
      <c r="H330" s="131" t="s">
        <v>91</v>
      </c>
      <c r="I330" s="131" t="s">
        <v>3629</v>
      </c>
      <c r="J330" s="131">
        <v>3</v>
      </c>
      <c r="K330" s="131" t="s">
        <v>3629</v>
      </c>
      <c r="L330" s="131" t="s">
        <v>93</v>
      </c>
      <c r="M330" s="132" t="s">
        <v>3785</v>
      </c>
      <c r="N330" s="131" t="s">
        <v>3629</v>
      </c>
      <c r="O330" s="131">
        <v>4</v>
      </c>
      <c r="P330" s="131" t="s">
        <v>91</v>
      </c>
      <c r="Q330" s="131" t="s">
        <v>91</v>
      </c>
    </row>
    <row r="331" spans="1:17" x14ac:dyDescent="0.2">
      <c r="A331" s="130">
        <v>44893.774063946759</v>
      </c>
      <c r="B331" s="131" t="s">
        <v>3629</v>
      </c>
      <c r="C331" s="131">
        <v>5</v>
      </c>
      <c r="D331" s="132" t="s">
        <v>331</v>
      </c>
      <c r="E331" s="132" t="s">
        <v>3695</v>
      </c>
      <c r="F331" s="131" t="s">
        <v>3629</v>
      </c>
      <c r="G331" s="131">
        <v>5</v>
      </c>
      <c r="H331" s="131" t="s">
        <v>91</v>
      </c>
      <c r="I331" s="131" t="s">
        <v>3629</v>
      </c>
      <c r="J331" s="131">
        <v>5</v>
      </c>
      <c r="K331" s="131" t="s">
        <v>3629</v>
      </c>
      <c r="L331" s="131" t="s">
        <v>93</v>
      </c>
      <c r="M331" s="132" t="s">
        <v>3785</v>
      </c>
      <c r="N331" s="131" t="s">
        <v>3629</v>
      </c>
      <c r="O331" s="131">
        <v>5</v>
      </c>
      <c r="P331" s="131" t="s">
        <v>91</v>
      </c>
      <c r="Q331" s="131" t="s">
        <v>91</v>
      </c>
    </row>
    <row r="332" spans="1:17" x14ac:dyDescent="0.2">
      <c r="A332" s="130">
        <v>44893.774105694443</v>
      </c>
      <c r="B332" s="131" t="s">
        <v>3629</v>
      </c>
      <c r="C332" s="131">
        <v>5</v>
      </c>
      <c r="D332" s="132" t="s">
        <v>3780</v>
      </c>
      <c r="E332" s="132" t="s">
        <v>3781</v>
      </c>
      <c r="F332" s="131" t="s">
        <v>3629</v>
      </c>
      <c r="G332" s="131">
        <v>5</v>
      </c>
      <c r="H332" s="131" t="s">
        <v>91</v>
      </c>
      <c r="I332" s="131" t="s">
        <v>3629</v>
      </c>
      <c r="J332" s="131">
        <v>5</v>
      </c>
      <c r="K332" s="131" t="s">
        <v>3629</v>
      </c>
      <c r="L332" s="131" t="s">
        <v>93</v>
      </c>
      <c r="M332" s="132" t="s">
        <v>3779</v>
      </c>
      <c r="N332" s="131" t="s">
        <v>3629</v>
      </c>
      <c r="O332" s="131">
        <v>3</v>
      </c>
      <c r="P332" s="131" t="s">
        <v>91</v>
      </c>
      <c r="Q332" s="131" t="s">
        <v>91</v>
      </c>
    </row>
    <row r="333" spans="1:17" x14ac:dyDescent="0.2">
      <c r="A333" s="130">
        <v>44893.774119108799</v>
      </c>
      <c r="B333" s="131" t="s">
        <v>3629</v>
      </c>
      <c r="C333" s="131">
        <v>5</v>
      </c>
      <c r="D333" s="132" t="s">
        <v>331</v>
      </c>
      <c r="E333" s="132" t="s">
        <v>3695</v>
      </c>
      <c r="F333" s="131" t="s">
        <v>3629</v>
      </c>
      <c r="G333" s="131">
        <v>5</v>
      </c>
      <c r="H333" s="131" t="s">
        <v>91</v>
      </c>
      <c r="I333" s="131" t="s">
        <v>3629</v>
      </c>
      <c r="J333" s="131">
        <v>5</v>
      </c>
      <c r="K333" s="131" t="s">
        <v>3629</v>
      </c>
      <c r="L333" s="131" t="s">
        <v>93</v>
      </c>
      <c r="M333" s="132" t="s">
        <v>3797</v>
      </c>
      <c r="N333" s="131" t="s">
        <v>3629</v>
      </c>
      <c r="O333" s="131">
        <v>5</v>
      </c>
      <c r="P333" s="131" t="s">
        <v>91</v>
      </c>
      <c r="Q333" s="131" t="s">
        <v>91</v>
      </c>
    </row>
    <row r="334" spans="1:17" x14ac:dyDescent="0.2">
      <c r="A334" s="130">
        <v>44893.774157499996</v>
      </c>
      <c r="B334" s="131" t="s">
        <v>3629</v>
      </c>
      <c r="C334" s="131">
        <v>4</v>
      </c>
      <c r="D334" s="132" t="s">
        <v>234</v>
      </c>
      <c r="E334" s="132" t="s">
        <v>3792</v>
      </c>
      <c r="F334" s="131" t="s">
        <v>3629</v>
      </c>
      <c r="G334" s="131">
        <v>5</v>
      </c>
      <c r="H334" s="131" t="s">
        <v>91</v>
      </c>
      <c r="I334" s="131" t="s">
        <v>3629</v>
      </c>
      <c r="J334" s="131">
        <v>5</v>
      </c>
      <c r="K334" s="131" t="s">
        <v>3629</v>
      </c>
      <c r="L334" s="131" t="s">
        <v>93</v>
      </c>
      <c r="M334" s="132" t="s">
        <v>3779</v>
      </c>
      <c r="N334" s="131" t="s">
        <v>3629</v>
      </c>
      <c r="O334" s="131">
        <v>5</v>
      </c>
      <c r="P334" s="131" t="s">
        <v>91</v>
      </c>
      <c r="Q334" s="131" t="s">
        <v>91</v>
      </c>
    </row>
    <row r="335" spans="1:17" x14ac:dyDescent="0.2">
      <c r="A335" s="130">
        <v>44893.774178460648</v>
      </c>
      <c r="B335" s="131" t="s">
        <v>3629</v>
      </c>
      <c r="C335" s="131">
        <v>5</v>
      </c>
      <c r="D335" s="132" t="s">
        <v>1874</v>
      </c>
      <c r="E335" s="132" t="s">
        <v>3810</v>
      </c>
      <c r="F335" s="131" t="s">
        <v>3629</v>
      </c>
      <c r="G335" s="131">
        <v>5</v>
      </c>
      <c r="H335" s="131" t="s">
        <v>91</v>
      </c>
      <c r="I335" s="131" t="s">
        <v>3629</v>
      </c>
      <c r="J335" s="131">
        <v>4</v>
      </c>
      <c r="K335" s="131" t="s">
        <v>3629</v>
      </c>
      <c r="L335" s="131" t="s">
        <v>93</v>
      </c>
      <c r="M335" s="132" t="s">
        <v>3734</v>
      </c>
      <c r="N335" s="131" t="s">
        <v>3629</v>
      </c>
      <c r="O335" s="131">
        <v>4</v>
      </c>
      <c r="P335" s="131" t="s">
        <v>91</v>
      </c>
      <c r="Q335" s="131" t="s">
        <v>91</v>
      </c>
    </row>
    <row r="336" spans="1:17" x14ac:dyDescent="0.2">
      <c r="A336" s="130">
        <v>44893.774379363429</v>
      </c>
      <c r="B336" s="131" t="s">
        <v>3629</v>
      </c>
      <c r="C336" s="131">
        <v>4</v>
      </c>
      <c r="D336" s="132" t="s">
        <v>1184</v>
      </c>
      <c r="E336" s="132" t="s">
        <v>3714</v>
      </c>
      <c r="F336" s="131" t="s">
        <v>3629</v>
      </c>
      <c r="G336" s="131">
        <v>5</v>
      </c>
      <c r="H336" s="131" t="s">
        <v>91</v>
      </c>
      <c r="I336" s="131" t="s">
        <v>3629</v>
      </c>
      <c r="J336" s="131">
        <v>3</v>
      </c>
      <c r="K336" s="131" t="s">
        <v>82</v>
      </c>
      <c r="L336" s="131" t="s">
        <v>93</v>
      </c>
      <c r="M336" s="132" t="s">
        <v>3779</v>
      </c>
      <c r="N336" s="131" t="s">
        <v>3629</v>
      </c>
      <c r="O336" s="131">
        <v>4</v>
      </c>
      <c r="P336" s="131" t="s">
        <v>91</v>
      </c>
      <c r="Q336" s="131" t="s">
        <v>91</v>
      </c>
    </row>
    <row r="337" spans="1:17" x14ac:dyDescent="0.2">
      <c r="A337" s="130">
        <v>44893.774711284721</v>
      </c>
      <c r="B337" s="131" t="s">
        <v>3629</v>
      </c>
      <c r="C337" s="131">
        <v>5</v>
      </c>
      <c r="D337" s="132" t="s">
        <v>2143</v>
      </c>
      <c r="E337" s="132" t="s">
        <v>3702</v>
      </c>
      <c r="F337" s="131" t="s">
        <v>3629</v>
      </c>
      <c r="G337" s="131">
        <v>5</v>
      </c>
      <c r="H337" s="131" t="s">
        <v>91</v>
      </c>
      <c r="I337" s="131" t="s">
        <v>3629</v>
      </c>
      <c r="J337" s="131">
        <v>5</v>
      </c>
      <c r="K337" s="131" t="s">
        <v>3629</v>
      </c>
      <c r="L337" s="131" t="s">
        <v>93</v>
      </c>
      <c r="M337" s="132" t="s">
        <v>3736</v>
      </c>
      <c r="N337" s="131" t="s">
        <v>3629</v>
      </c>
      <c r="O337" s="131">
        <v>5</v>
      </c>
      <c r="P337" s="131" t="s">
        <v>91</v>
      </c>
      <c r="Q337" s="131" t="s">
        <v>91</v>
      </c>
    </row>
    <row r="338" spans="1:17" x14ac:dyDescent="0.2">
      <c r="A338" s="130">
        <v>44893.77489857639</v>
      </c>
      <c r="B338" s="131" t="s">
        <v>3629</v>
      </c>
      <c r="C338" s="131">
        <v>4</v>
      </c>
      <c r="D338" s="132" t="s">
        <v>331</v>
      </c>
      <c r="E338" s="132" t="s">
        <v>3695</v>
      </c>
      <c r="F338" s="131" t="s">
        <v>3629</v>
      </c>
      <c r="G338" s="131">
        <v>4</v>
      </c>
      <c r="H338" s="131" t="s">
        <v>91</v>
      </c>
      <c r="I338" s="131" t="s">
        <v>3629</v>
      </c>
      <c r="J338" s="131">
        <v>4</v>
      </c>
      <c r="K338" s="131" t="s">
        <v>3629</v>
      </c>
      <c r="L338" s="131" t="s">
        <v>93</v>
      </c>
      <c r="M338" s="132" t="s">
        <v>3736</v>
      </c>
      <c r="N338" s="131" t="s">
        <v>3629</v>
      </c>
      <c r="O338" s="131">
        <v>4</v>
      </c>
      <c r="P338" s="131" t="s">
        <v>91</v>
      </c>
      <c r="Q338" s="131" t="s">
        <v>91</v>
      </c>
    </row>
    <row r="339" spans="1:17" x14ac:dyDescent="0.2">
      <c r="A339" s="130">
        <v>44893.774940381947</v>
      </c>
      <c r="B339" s="131" t="s">
        <v>3629</v>
      </c>
      <c r="C339" s="131">
        <v>5</v>
      </c>
      <c r="D339" s="132" t="s">
        <v>179</v>
      </c>
      <c r="E339" s="132" t="s">
        <v>3806</v>
      </c>
      <c r="F339" s="131" t="s">
        <v>3629</v>
      </c>
      <c r="G339" s="131">
        <v>5</v>
      </c>
      <c r="H339" s="131" t="s">
        <v>91</v>
      </c>
      <c r="I339" s="131" t="s">
        <v>3629</v>
      </c>
      <c r="J339" s="131">
        <v>4</v>
      </c>
      <c r="K339" s="131" t="s">
        <v>3629</v>
      </c>
      <c r="L339" s="131" t="s">
        <v>93</v>
      </c>
      <c r="M339" s="132" t="s">
        <v>3736</v>
      </c>
      <c r="N339" s="131" t="s">
        <v>3629</v>
      </c>
      <c r="O339" s="131">
        <v>4</v>
      </c>
      <c r="P339" s="131" t="s">
        <v>92</v>
      </c>
      <c r="Q339" s="131" t="s">
        <v>91</v>
      </c>
    </row>
    <row r="340" spans="1:17" x14ac:dyDescent="0.2">
      <c r="A340" s="130">
        <v>44893.775158090277</v>
      </c>
      <c r="B340" s="131" t="s">
        <v>3629</v>
      </c>
      <c r="C340" s="131">
        <v>4</v>
      </c>
      <c r="D340" s="132" t="s">
        <v>331</v>
      </c>
      <c r="E340" s="132" t="s">
        <v>3695</v>
      </c>
      <c r="F340" s="131" t="s">
        <v>3629</v>
      </c>
      <c r="G340" s="131">
        <v>5</v>
      </c>
      <c r="H340" s="131" t="s">
        <v>91</v>
      </c>
      <c r="I340" s="131" t="s">
        <v>3629</v>
      </c>
      <c r="J340" s="131">
        <v>3</v>
      </c>
      <c r="K340" s="131" t="s">
        <v>82</v>
      </c>
      <c r="L340" s="131" t="s">
        <v>93</v>
      </c>
      <c r="M340" s="132" t="s">
        <v>3734</v>
      </c>
      <c r="N340" s="131" t="s">
        <v>3629</v>
      </c>
      <c r="O340" s="131">
        <v>4</v>
      </c>
      <c r="P340" s="131" t="s">
        <v>91</v>
      </c>
      <c r="Q340" s="131" t="s">
        <v>91</v>
      </c>
    </row>
    <row r="341" spans="1:17" x14ac:dyDescent="0.2">
      <c r="A341" s="130">
        <v>44893.775774027774</v>
      </c>
      <c r="B341" s="131" t="s">
        <v>3629</v>
      </c>
      <c r="C341" s="131">
        <v>5</v>
      </c>
      <c r="D341" s="132" t="s">
        <v>127</v>
      </c>
      <c r="E341" s="132" t="s">
        <v>3798</v>
      </c>
      <c r="F341" s="131" t="s">
        <v>3629</v>
      </c>
      <c r="G341" s="131">
        <v>5</v>
      </c>
      <c r="H341" s="131" t="s">
        <v>91</v>
      </c>
      <c r="I341" s="131" t="s">
        <v>3629</v>
      </c>
      <c r="J341" s="131">
        <v>5</v>
      </c>
      <c r="K341" s="131" t="s">
        <v>82</v>
      </c>
      <c r="L341" s="131" t="s">
        <v>93</v>
      </c>
      <c r="M341" s="132" t="s">
        <v>3736</v>
      </c>
      <c r="N341" s="131" t="s">
        <v>3629</v>
      </c>
      <c r="O341" s="131">
        <v>5</v>
      </c>
      <c r="P341" s="131" t="s">
        <v>91</v>
      </c>
      <c r="Q341" s="131" t="s">
        <v>91</v>
      </c>
    </row>
    <row r="342" spans="1:17" x14ac:dyDescent="0.2">
      <c r="A342" s="130">
        <v>44893.775811932872</v>
      </c>
      <c r="B342" s="131" t="s">
        <v>3629</v>
      </c>
      <c r="C342" s="131">
        <v>4</v>
      </c>
      <c r="D342" s="132" t="s">
        <v>331</v>
      </c>
      <c r="E342" s="132" t="s">
        <v>3695</v>
      </c>
      <c r="F342" s="131" t="s">
        <v>3629</v>
      </c>
      <c r="G342" s="131">
        <v>5</v>
      </c>
      <c r="H342" s="131" t="s">
        <v>91</v>
      </c>
      <c r="I342" s="131" t="s">
        <v>3629</v>
      </c>
      <c r="J342" s="131">
        <v>3</v>
      </c>
      <c r="K342" s="131" t="s">
        <v>82</v>
      </c>
      <c r="L342" s="131" t="s">
        <v>93</v>
      </c>
      <c r="M342" s="132" t="s">
        <v>3734</v>
      </c>
      <c r="N342" s="131" t="s">
        <v>3629</v>
      </c>
      <c r="O342" s="131">
        <v>4</v>
      </c>
      <c r="P342" s="131" t="s">
        <v>91</v>
      </c>
      <c r="Q342" s="131" t="s">
        <v>91</v>
      </c>
    </row>
    <row r="343" spans="1:17" x14ac:dyDescent="0.2">
      <c r="A343" s="130">
        <v>44893.776195787039</v>
      </c>
      <c r="B343" s="131" t="s">
        <v>3629</v>
      </c>
      <c r="C343" s="131">
        <v>4</v>
      </c>
      <c r="D343" s="132" t="s">
        <v>153</v>
      </c>
      <c r="E343" s="132" t="s">
        <v>3796</v>
      </c>
      <c r="F343" s="131" t="s">
        <v>3629</v>
      </c>
      <c r="G343" s="131">
        <v>4</v>
      </c>
      <c r="H343" s="131" t="s">
        <v>91</v>
      </c>
      <c r="I343" s="131" t="s">
        <v>3629</v>
      </c>
      <c r="J343" s="131">
        <v>3</v>
      </c>
      <c r="K343" s="131" t="s">
        <v>3629</v>
      </c>
      <c r="L343" s="131" t="s">
        <v>93</v>
      </c>
      <c r="M343" s="132" t="s">
        <v>3736</v>
      </c>
      <c r="N343" s="131" t="s">
        <v>3629</v>
      </c>
      <c r="O343" s="131">
        <v>3</v>
      </c>
      <c r="P343" s="131" t="s">
        <v>92</v>
      </c>
      <c r="Q343" s="131" t="s">
        <v>91</v>
      </c>
    </row>
    <row r="344" spans="1:17" x14ac:dyDescent="0.2">
      <c r="A344" s="130">
        <v>44893.776827719907</v>
      </c>
      <c r="B344" s="131" t="s">
        <v>3629</v>
      </c>
      <c r="C344" s="131">
        <v>4</v>
      </c>
      <c r="D344" s="132" t="s">
        <v>179</v>
      </c>
      <c r="E344" s="132" t="s">
        <v>3806</v>
      </c>
      <c r="F344" s="131" t="s">
        <v>3629</v>
      </c>
      <c r="G344" s="131">
        <v>5</v>
      </c>
      <c r="H344" s="131" t="s">
        <v>91</v>
      </c>
      <c r="I344" s="131" t="s">
        <v>3629</v>
      </c>
      <c r="J344" s="131">
        <v>3</v>
      </c>
      <c r="K344" s="131" t="s">
        <v>3629</v>
      </c>
      <c r="L344" s="131" t="s">
        <v>93</v>
      </c>
      <c r="M344" s="132" t="s">
        <v>3734</v>
      </c>
      <c r="N344" s="131" t="s">
        <v>3629</v>
      </c>
      <c r="O344" s="131">
        <v>4</v>
      </c>
      <c r="P344" s="131" t="s">
        <v>91</v>
      </c>
      <c r="Q344" s="131" t="s">
        <v>91</v>
      </c>
    </row>
    <row r="345" spans="1:17" x14ac:dyDescent="0.2">
      <c r="A345" s="130">
        <v>44893.777731249997</v>
      </c>
      <c r="B345" s="131" t="s">
        <v>3629</v>
      </c>
      <c r="C345" s="131">
        <v>5</v>
      </c>
      <c r="D345" s="132" t="s">
        <v>127</v>
      </c>
      <c r="E345" s="132" t="s">
        <v>3798</v>
      </c>
      <c r="F345" s="131" t="s">
        <v>3629</v>
      </c>
      <c r="G345" s="131">
        <v>5</v>
      </c>
      <c r="H345" s="131" t="s">
        <v>91</v>
      </c>
      <c r="I345" s="131" t="s">
        <v>3629</v>
      </c>
      <c r="J345" s="131">
        <v>5</v>
      </c>
      <c r="K345" s="131" t="s">
        <v>3629</v>
      </c>
      <c r="L345" s="131" t="s">
        <v>93</v>
      </c>
      <c r="M345" s="132" t="s">
        <v>3797</v>
      </c>
      <c r="N345" s="131" t="s">
        <v>3629</v>
      </c>
      <c r="O345" s="131">
        <v>5</v>
      </c>
      <c r="P345" s="131" t="s">
        <v>91</v>
      </c>
      <c r="Q345" s="131" t="s">
        <v>91</v>
      </c>
    </row>
    <row r="346" spans="1:17" x14ac:dyDescent="0.2">
      <c r="A346" s="130">
        <v>44893.778133252315</v>
      </c>
      <c r="B346" s="131" t="s">
        <v>3629</v>
      </c>
      <c r="C346" s="131">
        <v>4</v>
      </c>
      <c r="D346" s="132" t="s">
        <v>2143</v>
      </c>
      <c r="E346" s="132" t="s">
        <v>3696</v>
      </c>
      <c r="F346" s="131" t="s">
        <v>3629</v>
      </c>
      <c r="G346" s="131">
        <v>4</v>
      </c>
      <c r="H346" s="131" t="s">
        <v>91</v>
      </c>
      <c r="I346" s="131" t="s">
        <v>3629</v>
      </c>
      <c r="J346" s="131">
        <v>4</v>
      </c>
      <c r="K346" s="131" t="s">
        <v>3629</v>
      </c>
      <c r="L346" s="131" t="s">
        <v>93</v>
      </c>
      <c r="M346" s="132" t="s">
        <v>3785</v>
      </c>
      <c r="N346" s="131" t="s">
        <v>3629</v>
      </c>
      <c r="O346" s="131">
        <v>3</v>
      </c>
      <c r="P346" s="131" t="s">
        <v>91</v>
      </c>
      <c r="Q346" s="131" t="s">
        <v>91</v>
      </c>
    </row>
    <row r="347" spans="1:17" x14ac:dyDescent="0.2">
      <c r="A347" s="130">
        <v>44893.77824929398</v>
      </c>
      <c r="B347" s="131" t="s">
        <v>3629</v>
      </c>
      <c r="C347" s="131">
        <v>5</v>
      </c>
      <c r="D347" s="132" t="s">
        <v>1184</v>
      </c>
      <c r="E347" s="132" t="s">
        <v>3714</v>
      </c>
      <c r="F347" s="131" t="s">
        <v>3629</v>
      </c>
      <c r="G347" s="131">
        <v>5</v>
      </c>
      <c r="H347" s="131" t="s">
        <v>91</v>
      </c>
      <c r="I347" s="131" t="s">
        <v>3629</v>
      </c>
      <c r="J347" s="131">
        <v>4</v>
      </c>
      <c r="K347" s="131" t="s">
        <v>3629</v>
      </c>
      <c r="L347" s="131" t="s">
        <v>92</v>
      </c>
      <c r="M347" s="132" t="s">
        <v>3779</v>
      </c>
      <c r="N347" s="131" t="s">
        <v>3629</v>
      </c>
      <c r="O347" s="131">
        <v>5</v>
      </c>
      <c r="P347" s="131" t="s">
        <v>91</v>
      </c>
      <c r="Q347" s="131" t="s">
        <v>91</v>
      </c>
    </row>
    <row r="348" spans="1:17" x14ac:dyDescent="0.2">
      <c r="A348" s="130">
        <v>44893.778619456018</v>
      </c>
      <c r="B348" s="131" t="s">
        <v>3629</v>
      </c>
      <c r="C348" s="131">
        <v>4</v>
      </c>
      <c r="D348" s="132" t="s">
        <v>127</v>
      </c>
      <c r="E348" s="132" t="s">
        <v>3798</v>
      </c>
      <c r="F348" s="131" t="s">
        <v>3629</v>
      </c>
      <c r="G348" s="131">
        <v>4</v>
      </c>
      <c r="H348" s="131" t="s">
        <v>91</v>
      </c>
      <c r="I348" s="131" t="s">
        <v>3629</v>
      </c>
      <c r="J348" s="131">
        <v>3</v>
      </c>
      <c r="K348" s="131" t="s">
        <v>3629</v>
      </c>
      <c r="L348" s="131" t="s">
        <v>93</v>
      </c>
      <c r="M348" s="132" t="s">
        <v>3785</v>
      </c>
      <c r="N348" s="131" t="s">
        <v>3629</v>
      </c>
      <c r="O348" s="131">
        <v>4</v>
      </c>
      <c r="P348" s="131" t="s">
        <v>92</v>
      </c>
      <c r="Q348" s="131" t="s">
        <v>91</v>
      </c>
    </row>
    <row r="349" spans="1:17" x14ac:dyDescent="0.2">
      <c r="A349" s="130">
        <v>44893.778759513894</v>
      </c>
      <c r="B349" s="131" t="s">
        <v>3629</v>
      </c>
      <c r="C349" s="131">
        <v>5</v>
      </c>
      <c r="D349" s="132" t="s">
        <v>127</v>
      </c>
      <c r="E349" s="132" t="s">
        <v>3703</v>
      </c>
      <c r="F349" s="131" t="s">
        <v>3629</v>
      </c>
      <c r="G349" s="131">
        <v>5</v>
      </c>
      <c r="H349" s="131" t="s">
        <v>91</v>
      </c>
      <c r="I349" s="131" t="s">
        <v>3629</v>
      </c>
      <c r="J349" s="131">
        <v>4</v>
      </c>
      <c r="K349" s="131" t="s">
        <v>3629</v>
      </c>
      <c r="L349" s="131" t="s">
        <v>93</v>
      </c>
      <c r="M349" s="132" t="s">
        <v>3779</v>
      </c>
      <c r="N349" s="131" t="s">
        <v>3629</v>
      </c>
      <c r="O349" s="131">
        <v>5</v>
      </c>
      <c r="P349" s="131" t="s">
        <v>91</v>
      </c>
      <c r="Q349" s="131" t="s">
        <v>91</v>
      </c>
    </row>
    <row r="350" spans="1:17" x14ac:dyDescent="0.2">
      <c r="A350" s="130">
        <v>44893.778797962965</v>
      </c>
      <c r="B350" s="131" t="s">
        <v>3629</v>
      </c>
      <c r="C350" s="131">
        <v>5</v>
      </c>
      <c r="D350" s="132" t="s">
        <v>1184</v>
      </c>
      <c r="E350" s="132" t="s">
        <v>3714</v>
      </c>
      <c r="F350" s="131" t="s">
        <v>3629</v>
      </c>
      <c r="G350" s="131">
        <v>5</v>
      </c>
      <c r="H350" s="131" t="s">
        <v>91</v>
      </c>
      <c r="I350" s="131" t="s">
        <v>3629</v>
      </c>
      <c r="J350" s="131">
        <v>4</v>
      </c>
      <c r="K350" s="131" t="s">
        <v>3629</v>
      </c>
      <c r="L350" s="131" t="s">
        <v>93</v>
      </c>
      <c r="M350" s="132" t="s">
        <v>3734</v>
      </c>
      <c r="N350" s="131" t="s">
        <v>3629</v>
      </c>
      <c r="O350" s="131">
        <v>4</v>
      </c>
      <c r="P350" s="131" t="s">
        <v>91</v>
      </c>
      <c r="Q350" s="131" t="s">
        <v>91</v>
      </c>
    </row>
    <row r="351" spans="1:17" x14ac:dyDescent="0.2">
      <c r="A351" s="130">
        <v>44893.77883354167</v>
      </c>
      <c r="B351" s="131" t="s">
        <v>3629</v>
      </c>
      <c r="C351" s="131">
        <v>5</v>
      </c>
      <c r="D351" s="132" t="s">
        <v>127</v>
      </c>
      <c r="E351" s="132" t="s">
        <v>3798</v>
      </c>
      <c r="F351" s="131" t="s">
        <v>3629</v>
      </c>
      <c r="G351" s="131">
        <v>5</v>
      </c>
      <c r="H351" s="131" t="s">
        <v>91</v>
      </c>
      <c r="I351" s="131" t="s">
        <v>3629</v>
      </c>
      <c r="J351" s="131">
        <v>5</v>
      </c>
      <c r="K351" s="131" t="s">
        <v>3629</v>
      </c>
      <c r="L351" s="131" t="s">
        <v>93</v>
      </c>
      <c r="M351" s="132" t="s">
        <v>3737</v>
      </c>
      <c r="N351" s="131" t="s">
        <v>3629</v>
      </c>
      <c r="O351" s="131">
        <v>4</v>
      </c>
      <c r="P351" s="131" t="s">
        <v>91</v>
      </c>
      <c r="Q351" s="131" t="s">
        <v>91</v>
      </c>
    </row>
    <row r="352" spans="1:17" x14ac:dyDescent="0.2">
      <c r="A352" s="130">
        <v>44893.778870671296</v>
      </c>
      <c r="B352" s="131" t="s">
        <v>3629</v>
      </c>
      <c r="C352" s="131">
        <v>5</v>
      </c>
      <c r="D352" s="132" t="s">
        <v>331</v>
      </c>
      <c r="E352" s="132" t="s">
        <v>3695</v>
      </c>
      <c r="F352" s="131" t="s">
        <v>3629</v>
      </c>
      <c r="G352" s="131">
        <v>5</v>
      </c>
      <c r="H352" s="131" t="s">
        <v>91</v>
      </c>
      <c r="I352" s="131" t="s">
        <v>3629</v>
      </c>
      <c r="J352" s="131">
        <v>5</v>
      </c>
      <c r="K352" s="131" t="s">
        <v>3629</v>
      </c>
      <c r="L352" s="131" t="s">
        <v>93</v>
      </c>
      <c r="M352" s="132" t="s">
        <v>3779</v>
      </c>
      <c r="N352" s="131" t="s">
        <v>3629</v>
      </c>
      <c r="O352" s="131">
        <v>5</v>
      </c>
      <c r="P352" s="131" t="s">
        <v>91</v>
      </c>
      <c r="Q352" s="131" t="s">
        <v>91</v>
      </c>
    </row>
    <row r="353" spans="1:17" x14ac:dyDescent="0.2">
      <c r="A353" s="130">
        <v>44893.778873935182</v>
      </c>
      <c r="B353" s="131" t="s">
        <v>3629</v>
      </c>
      <c r="C353" s="131">
        <v>5</v>
      </c>
      <c r="D353" s="132" t="s">
        <v>2143</v>
      </c>
      <c r="E353" s="132" t="s">
        <v>3702</v>
      </c>
      <c r="F353" s="131" t="s">
        <v>3629</v>
      </c>
      <c r="G353" s="131">
        <v>5</v>
      </c>
      <c r="H353" s="131" t="s">
        <v>91</v>
      </c>
      <c r="I353" s="131" t="s">
        <v>3629</v>
      </c>
      <c r="J353" s="131">
        <v>5</v>
      </c>
      <c r="K353" s="131" t="s">
        <v>3629</v>
      </c>
      <c r="L353" s="131" t="s">
        <v>93</v>
      </c>
      <c r="M353" s="132" t="s">
        <v>3797</v>
      </c>
      <c r="N353" s="131" t="s">
        <v>3629</v>
      </c>
      <c r="O353" s="131">
        <v>5</v>
      </c>
      <c r="P353" s="131" t="s">
        <v>91</v>
      </c>
      <c r="Q353" s="131" t="s">
        <v>91</v>
      </c>
    </row>
    <row r="354" spans="1:17" x14ac:dyDescent="0.2">
      <c r="A354" s="130">
        <v>44893.779361712965</v>
      </c>
      <c r="B354" s="131" t="s">
        <v>3629</v>
      </c>
      <c r="C354" s="131">
        <v>4</v>
      </c>
      <c r="D354" s="132" t="s">
        <v>331</v>
      </c>
      <c r="E354" s="132" t="s">
        <v>3695</v>
      </c>
      <c r="F354" s="131" t="s">
        <v>3629</v>
      </c>
      <c r="G354" s="131">
        <v>5</v>
      </c>
      <c r="H354" s="131" t="s">
        <v>91</v>
      </c>
      <c r="I354" s="131" t="s">
        <v>3629</v>
      </c>
      <c r="J354" s="131">
        <v>5</v>
      </c>
      <c r="K354" s="131" t="s">
        <v>3629</v>
      </c>
      <c r="L354" s="131" t="s">
        <v>93</v>
      </c>
      <c r="M354" s="132" t="s">
        <v>3779</v>
      </c>
      <c r="N354" s="131" t="s">
        <v>3629</v>
      </c>
      <c r="O354" s="131">
        <v>4</v>
      </c>
      <c r="P354" s="131" t="s">
        <v>91</v>
      </c>
      <c r="Q354" s="131" t="s">
        <v>91</v>
      </c>
    </row>
    <row r="355" spans="1:17" x14ac:dyDescent="0.2">
      <c r="A355" s="130">
        <v>44893.779773171293</v>
      </c>
      <c r="B355" s="131" t="s">
        <v>3629</v>
      </c>
      <c r="C355" s="131">
        <v>4</v>
      </c>
      <c r="D355" s="132" t="s">
        <v>127</v>
      </c>
      <c r="E355" s="132" t="s">
        <v>3782</v>
      </c>
      <c r="F355" s="131" t="s">
        <v>3629</v>
      </c>
      <c r="G355" s="131">
        <v>4</v>
      </c>
      <c r="H355" s="131" t="s">
        <v>91</v>
      </c>
      <c r="I355" s="131" t="s">
        <v>3629</v>
      </c>
      <c r="J355" s="131">
        <v>3</v>
      </c>
      <c r="K355" s="131" t="s">
        <v>3629</v>
      </c>
      <c r="L355" s="131" t="s">
        <v>93</v>
      </c>
      <c r="M355" s="132" t="s">
        <v>3785</v>
      </c>
      <c r="N355" s="131" t="s">
        <v>3629</v>
      </c>
      <c r="O355" s="131">
        <v>3</v>
      </c>
      <c r="P355" s="131" t="s">
        <v>91</v>
      </c>
      <c r="Q355" s="131" t="s">
        <v>91</v>
      </c>
    </row>
    <row r="356" spans="1:17" x14ac:dyDescent="0.2">
      <c r="A356" s="130">
        <v>44893.780056724536</v>
      </c>
      <c r="B356" s="131" t="s">
        <v>3629</v>
      </c>
      <c r="C356" s="131">
        <v>4</v>
      </c>
      <c r="D356" s="132" t="s">
        <v>108</v>
      </c>
      <c r="E356" s="132" t="s">
        <v>3791</v>
      </c>
      <c r="F356" s="131" t="s">
        <v>3629</v>
      </c>
      <c r="G356" s="131">
        <v>5</v>
      </c>
      <c r="H356" s="131" t="s">
        <v>91</v>
      </c>
      <c r="I356" s="131" t="s">
        <v>3629</v>
      </c>
      <c r="J356" s="131">
        <v>5</v>
      </c>
      <c r="K356" s="131" t="s">
        <v>3629</v>
      </c>
      <c r="L356" s="131" t="s">
        <v>93</v>
      </c>
      <c r="M356" s="132" t="s">
        <v>3779</v>
      </c>
      <c r="N356" s="131" t="s">
        <v>3629</v>
      </c>
      <c r="O356" s="131">
        <v>4</v>
      </c>
      <c r="P356" s="131" t="s">
        <v>91</v>
      </c>
      <c r="Q356" s="131" t="s">
        <v>91</v>
      </c>
    </row>
    <row r="357" spans="1:17" x14ac:dyDescent="0.2">
      <c r="A357" s="130">
        <v>44893.7802590625</v>
      </c>
      <c r="B357" s="131" t="s">
        <v>3629</v>
      </c>
      <c r="C357" s="131">
        <v>4</v>
      </c>
      <c r="D357" s="132" t="s">
        <v>127</v>
      </c>
      <c r="E357" s="132" t="s">
        <v>3798</v>
      </c>
      <c r="F357" s="131" t="s">
        <v>3629</v>
      </c>
      <c r="G357" s="131">
        <v>4</v>
      </c>
      <c r="H357" s="131" t="s">
        <v>91</v>
      </c>
      <c r="I357" s="131" t="s">
        <v>3629</v>
      </c>
      <c r="J357" s="131">
        <v>3</v>
      </c>
      <c r="K357" s="131" t="s">
        <v>82</v>
      </c>
      <c r="L357" s="131" t="s">
        <v>93</v>
      </c>
      <c r="M357" s="132" t="s">
        <v>3785</v>
      </c>
      <c r="N357" s="131" t="s">
        <v>3629</v>
      </c>
      <c r="O357" s="131">
        <v>4</v>
      </c>
      <c r="P357" s="131" t="s">
        <v>91</v>
      </c>
      <c r="Q357" s="131" t="s">
        <v>91</v>
      </c>
    </row>
    <row r="358" spans="1:17" x14ac:dyDescent="0.2">
      <c r="A358" s="130">
        <v>44893.780816574072</v>
      </c>
      <c r="B358" s="131" t="s">
        <v>3629</v>
      </c>
      <c r="C358" s="131">
        <v>5</v>
      </c>
      <c r="D358" s="132" t="s">
        <v>2143</v>
      </c>
      <c r="E358" s="132" t="s">
        <v>3702</v>
      </c>
      <c r="F358" s="131" t="s">
        <v>3629</v>
      </c>
      <c r="G358" s="131">
        <v>5</v>
      </c>
      <c r="H358" s="131" t="s">
        <v>91</v>
      </c>
      <c r="I358" s="131" t="s">
        <v>3629</v>
      </c>
      <c r="J358" s="131">
        <v>4</v>
      </c>
      <c r="K358" s="131" t="s">
        <v>3629</v>
      </c>
      <c r="L358" s="131" t="s">
        <v>93</v>
      </c>
      <c r="M358" s="132" t="s">
        <v>3779</v>
      </c>
      <c r="N358" s="131" t="s">
        <v>3629</v>
      </c>
      <c r="O358" s="131">
        <v>4</v>
      </c>
      <c r="P358" s="131" t="s">
        <v>91</v>
      </c>
      <c r="Q358" s="131" t="s">
        <v>91</v>
      </c>
    </row>
    <row r="359" spans="1:17" x14ac:dyDescent="0.2">
      <c r="A359" s="130">
        <v>44893.781700104169</v>
      </c>
      <c r="B359" s="131" t="s">
        <v>3629</v>
      </c>
      <c r="C359" s="131">
        <v>4</v>
      </c>
      <c r="D359" s="132" t="s">
        <v>1184</v>
      </c>
      <c r="E359" s="132" t="s">
        <v>3714</v>
      </c>
      <c r="F359" s="131" t="s">
        <v>3629</v>
      </c>
      <c r="G359" s="131">
        <v>5</v>
      </c>
      <c r="H359" s="131" t="s">
        <v>91</v>
      </c>
      <c r="I359" s="131" t="s">
        <v>3629</v>
      </c>
      <c r="J359" s="131">
        <v>3</v>
      </c>
      <c r="K359" s="131" t="s">
        <v>82</v>
      </c>
      <c r="L359" s="131" t="s">
        <v>93</v>
      </c>
      <c r="M359" s="132" t="s">
        <v>3785</v>
      </c>
      <c r="N359" s="131" t="s">
        <v>3629</v>
      </c>
      <c r="O359" s="131">
        <v>3</v>
      </c>
      <c r="P359" s="131" t="s">
        <v>91</v>
      </c>
      <c r="Q359" s="131" t="s">
        <v>91</v>
      </c>
    </row>
    <row r="360" spans="1:17" x14ac:dyDescent="0.2">
      <c r="A360" s="130">
        <v>44893.781843159726</v>
      </c>
      <c r="B360" s="131" t="s">
        <v>3629</v>
      </c>
      <c r="C360" s="131">
        <v>4</v>
      </c>
      <c r="D360" s="132" t="s">
        <v>179</v>
      </c>
      <c r="E360" s="132" t="s">
        <v>3806</v>
      </c>
      <c r="F360" s="131" t="s">
        <v>3629</v>
      </c>
      <c r="G360" s="131">
        <v>4</v>
      </c>
      <c r="H360" s="131" t="s">
        <v>91</v>
      </c>
      <c r="I360" s="131" t="s">
        <v>3629</v>
      </c>
      <c r="J360" s="131">
        <v>2</v>
      </c>
      <c r="K360" s="131" t="s">
        <v>82</v>
      </c>
      <c r="L360" s="131" t="s">
        <v>93</v>
      </c>
      <c r="M360" s="132" t="s">
        <v>3779</v>
      </c>
      <c r="N360" s="131" t="s">
        <v>3629</v>
      </c>
      <c r="O360" s="131">
        <v>4</v>
      </c>
      <c r="P360" s="131" t="s">
        <v>91</v>
      </c>
      <c r="Q360" s="131" t="s">
        <v>91</v>
      </c>
    </row>
    <row r="361" spans="1:17" x14ac:dyDescent="0.2">
      <c r="A361" s="130">
        <v>44893.781961539353</v>
      </c>
      <c r="B361" s="131" t="s">
        <v>3629</v>
      </c>
      <c r="C361" s="131">
        <v>2</v>
      </c>
      <c r="D361" s="132" t="s">
        <v>127</v>
      </c>
      <c r="E361" s="132" t="s">
        <v>3703</v>
      </c>
      <c r="F361" s="131" t="s">
        <v>82</v>
      </c>
      <c r="G361" s="131">
        <v>1</v>
      </c>
      <c r="H361" s="131" t="s">
        <v>92</v>
      </c>
      <c r="I361" s="131" t="s">
        <v>3629</v>
      </c>
      <c r="J361" s="131">
        <v>4</v>
      </c>
      <c r="K361" s="131" t="s">
        <v>3629</v>
      </c>
      <c r="L361" s="131" t="s">
        <v>92</v>
      </c>
      <c r="M361" s="132" t="s">
        <v>3734</v>
      </c>
      <c r="N361" s="131" t="s">
        <v>3629</v>
      </c>
      <c r="O361" s="131">
        <v>3</v>
      </c>
      <c r="P361" s="131" t="s">
        <v>91</v>
      </c>
      <c r="Q361" s="131" t="s">
        <v>91</v>
      </c>
    </row>
    <row r="362" spans="1:17" x14ac:dyDescent="0.2">
      <c r="A362" s="130">
        <v>44893.782670706016</v>
      </c>
      <c r="B362" s="131" t="s">
        <v>3629</v>
      </c>
      <c r="C362" s="131">
        <v>4</v>
      </c>
      <c r="D362" s="132" t="s">
        <v>214</v>
      </c>
      <c r="E362" s="132" t="s">
        <v>3777</v>
      </c>
      <c r="F362" s="131" t="s">
        <v>3629</v>
      </c>
      <c r="G362" s="131">
        <v>4</v>
      </c>
      <c r="H362" s="131" t="s">
        <v>91</v>
      </c>
      <c r="I362" s="131" t="s">
        <v>3629</v>
      </c>
      <c r="J362" s="131">
        <v>2</v>
      </c>
      <c r="K362" s="131" t="s">
        <v>3629</v>
      </c>
      <c r="L362" s="131" t="s">
        <v>93</v>
      </c>
      <c r="M362" s="132" t="s">
        <v>3734</v>
      </c>
      <c r="N362" s="131" t="s">
        <v>3629</v>
      </c>
      <c r="O362" s="131">
        <v>4</v>
      </c>
      <c r="P362" s="131" t="s">
        <v>91</v>
      </c>
      <c r="Q362" s="131" t="s">
        <v>91</v>
      </c>
    </row>
    <row r="363" spans="1:17" x14ac:dyDescent="0.2">
      <c r="A363" s="130">
        <v>44893.782744583332</v>
      </c>
      <c r="B363" s="131" t="s">
        <v>3629</v>
      </c>
      <c r="C363" s="131">
        <v>5</v>
      </c>
      <c r="D363" s="132" t="s">
        <v>2143</v>
      </c>
      <c r="E363" s="132" t="s">
        <v>3784</v>
      </c>
      <c r="F363" s="131" t="s">
        <v>3629</v>
      </c>
      <c r="G363" s="131">
        <v>5</v>
      </c>
      <c r="H363" s="131" t="s">
        <v>91</v>
      </c>
      <c r="I363" s="131" t="s">
        <v>3629</v>
      </c>
      <c r="J363" s="131">
        <v>5</v>
      </c>
      <c r="K363" s="131" t="s">
        <v>3629</v>
      </c>
      <c r="L363" s="131" t="s">
        <v>93</v>
      </c>
      <c r="M363" s="132" t="s">
        <v>3779</v>
      </c>
      <c r="N363" s="131" t="s">
        <v>3629</v>
      </c>
      <c r="O363" s="131">
        <v>4</v>
      </c>
      <c r="P363" s="131" t="s">
        <v>91</v>
      </c>
      <c r="Q363" s="131" t="s">
        <v>91</v>
      </c>
    </row>
    <row r="364" spans="1:17" x14ac:dyDescent="0.2">
      <c r="A364" s="130">
        <v>44893.783009837964</v>
      </c>
      <c r="B364" s="131" t="s">
        <v>3629</v>
      </c>
      <c r="C364" s="131">
        <v>5</v>
      </c>
      <c r="D364" s="132" t="s">
        <v>331</v>
      </c>
      <c r="E364" s="132" t="s">
        <v>3695</v>
      </c>
      <c r="F364" s="131" t="s">
        <v>3629</v>
      </c>
      <c r="G364" s="131">
        <v>5</v>
      </c>
      <c r="H364" s="131" t="s">
        <v>91</v>
      </c>
      <c r="I364" s="131" t="s">
        <v>3629</v>
      </c>
      <c r="J364" s="131">
        <v>3</v>
      </c>
      <c r="K364" s="131" t="s">
        <v>3629</v>
      </c>
      <c r="L364" s="131" t="s">
        <v>93</v>
      </c>
      <c r="M364" s="132" t="s">
        <v>3785</v>
      </c>
      <c r="N364" s="131" t="s">
        <v>3629</v>
      </c>
      <c r="O364" s="131">
        <v>5</v>
      </c>
      <c r="P364" s="131" t="s">
        <v>91</v>
      </c>
      <c r="Q364" s="131" t="s">
        <v>91</v>
      </c>
    </row>
    <row r="365" spans="1:17" x14ac:dyDescent="0.2">
      <c r="A365" s="130">
        <v>44893.783502962964</v>
      </c>
      <c r="B365" s="131" t="s">
        <v>3629</v>
      </c>
      <c r="C365" s="131">
        <v>1</v>
      </c>
      <c r="D365" s="132" t="s">
        <v>2143</v>
      </c>
      <c r="E365" s="132" t="s">
        <v>3702</v>
      </c>
      <c r="F365" s="131" t="s">
        <v>3629</v>
      </c>
      <c r="G365" s="131">
        <v>1</v>
      </c>
      <c r="H365" s="131" t="s">
        <v>91</v>
      </c>
      <c r="I365" s="131" t="s">
        <v>3629</v>
      </c>
      <c r="J365" s="131">
        <v>1</v>
      </c>
      <c r="K365" s="131" t="s">
        <v>3629</v>
      </c>
      <c r="L365" s="131" t="s">
        <v>93</v>
      </c>
      <c r="M365" s="132" t="s">
        <v>3736</v>
      </c>
      <c r="N365" s="131" t="s">
        <v>3629</v>
      </c>
      <c r="O365" s="131">
        <v>1</v>
      </c>
      <c r="P365" s="131" t="s">
        <v>91</v>
      </c>
      <c r="Q365" s="131" t="s">
        <v>91</v>
      </c>
    </row>
    <row r="366" spans="1:17" x14ac:dyDescent="0.2">
      <c r="A366" s="130">
        <v>44893.783962974536</v>
      </c>
      <c r="B366" s="131" t="s">
        <v>3629</v>
      </c>
      <c r="C366" s="131">
        <v>5</v>
      </c>
      <c r="D366" s="132" t="s">
        <v>612</v>
      </c>
      <c r="E366" s="132" t="s">
        <v>3803</v>
      </c>
      <c r="F366" s="131" t="s">
        <v>3629</v>
      </c>
      <c r="G366" s="131">
        <v>5</v>
      </c>
      <c r="H366" s="131" t="s">
        <v>91</v>
      </c>
      <c r="I366" s="131" t="s">
        <v>3629</v>
      </c>
      <c r="J366" s="131">
        <v>5</v>
      </c>
      <c r="K366" s="131" t="s">
        <v>3629</v>
      </c>
      <c r="L366" s="131" t="s">
        <v>93</v>
      </c>
      <c r="M366" s="132" t="s">
        <v>3779</v>
      </c>
      <c r="N366" s="131" t="s">
        <v>3629</v>
      </c>
      <c r="O366" s="131">
        <v>5</v>
      </c>
      <c r="P366" s="131" t="s">
        <v>91</v>
      </c>
      <c r="Q366" s="131" t="s">
        <v>91</v>
      </c>
    </row>
    <row r="367" spans="1:17" x14ac:dyDescent="0.2">
      <c r="A367" s="130">
        <v>44893.784187638885</v>
      </c>
      <c r="B367" s="131" t="s">
        <v>3629</v>
      </c>
      <c r="C367" s="131">
        <v>4</v>
      </c>
      <c r="D367" s="132" t="s">
        <v>214</v>
      </c>
      <c r="E367" s="132" t="s">
        <v>3777</v>
      </c>
      <c r="F367" s="131" t="s">
        <v>3629</v>
      </c>
      <c r="G367" s="131">
        <v>4</v>
      </c>
      <c r="H367" s="131" t="s">
        <v>91</v>
      </c>
      <c r="I367" s="131" t="s">
        <v>3629</v>
      </c>
      <c r="J367" s="131">
        <v>4</v>
      </c>
      <c r="K367" s="131" t="s">
        <v>3629</v>
      </c>
      <c r="L367" s="131" t="s">
        <v>93</v>
      </c>
      <c r="M367" s="132" t="s">
        <v>3734</v>
      </c>
      <c r="N367" s="131" t="s">
        <v>3629</v>
      </c>
      <c r="O367" s="131">
        <v>4</v>
      </c>
      <c r="P367" s="131" t="s">
        <v>91</v>
      </c>
      <c r="Q367" s="131" t="s">
        <v>91</v>
      </c>
    </row>
    <row r="368" spans="1:17" x14ac:dyDescent="0.2">
      <c r="A368" s="130">
        <v>44893.784513425926</v>
      </c>
      <c r="B368" s="131" t="s">
        <v>3629</v>
      </c>
      <c r="C368" s="131">
        <v>5</v>
      </c>
      <c r="D368" s="132" t="s">
        <v>179</v>
      </c>
      <c r="E368" s="132" t="s">
        <v>3806</v>
      </c>
      <c r="F368" s="131" t="s">
        <v>3629</v>
      </c>
      <c r="G368" s="131">
        <v>5</v>
      </c>
      <c r="H368" s="131" t="s">
        <v>91</v>
      </c>
      <c r="I368" s="131" t="s">
        <v>3629</v>
      </c>
      <c r="J368" s="131">
        <v>5</v>
      </c>
      <c r="K368" s="131" t="s">
        <v>3629</v>
      </c>
      <c r="L368" s="131" t="s">
        <v>93</v>
      </c>
      <c r="M368" s="132" t="s">
        <v>3779</v>
      </c>
      <c r="N368" s="131" t="s">
        <v>3629</v>
      </c>
      <c r="O368" s="131">
        <v>5</v>
      </c>
      <c r="P368" s="131" t="s">
        <v>91</v>
      </c>
      <c r="Q368" s="131" t="s">
        <v>91</v>
      </c>
    </row>
    <row r="369" spans="1:17" x14ac:dyDescent="0.2">
      <c r="A369" s="130">
        <v>44893.785014351852</v>
      </c>
      <c r="B369" s="131" t="s">
        <v>3629</v>
      </c>
      <c r="C369" s="131">
        <v>5</v>
      </c>
      <c r="D369" s="132" t="s">
        <v>2143</v>
      </c>
      <c r="E369" s="132" t="s">
        <v>3702</v>
      </c>
      <c r="F369" s="131" t="s">
        <v>3629</v>
      </c>
      <c r="G369" s="131">
        <v>5</v>
      </c>
      <c r="H369" s="131" t="s">
        <v>91</v>
      </c>
      <c r="I369" s="131" t="s">
        <v>3629</v>
      </c>
      <c r="J369" s="131">
        <v>4</v>
      </c>
      <c r="K369" s="131" t="s">
        <v>82</v>
      </c>
      <c r="L369" s="131" t="s">
        <v>93</v>
      </c>
      <c r="M369" s="132" t="s">
        <v>3734</v>
      </c>
      <c r="N369" s="131" t="s">
        <v>3629</v>
      </c>
      <c r="O369" s="131">
        <v>4</v>
      </c>
      <c r="P369" s="131" t="s">
        <v>91</v>
      </c>
      <c r="Q369" s="131" t="s">
        <v>91</v>
      </c>
    </row>
    <row r="370" spans="1:17" x14ac:dyDescent="0.2">
      <c r="A370" s="130">
        <v>44893.785273530091</v>
      </c>
      <c r="B370" s="131" t="s">
        <v>3629</v>
      </c>
      <c r="C370" s="131">
        <v>4</v>
      </c>
      <c r="D370" s="132" t="s">
        <v>214</v>
      </c>
      <c r="E370" s="132" t="s">
        <v>3777</v>
      </c>
      <c r="F370" s="131" t="s">
        <v>3629</v>
      </c>
      <c r="G370" s="131">
        <v>4</v>
      </c>
      <c r="H370" s="131" t="s">
        <v>91</v>
      </c>
      <c r="I370" s="131" t="s">
        <v>3629</v>
      </c>
      <c r="J370" s="131">
        <v>3</v>
      </c>
      <c r="K370" s="131" t="s">
        <v>82</v>
      </c>
      <c r="L370" s="131" t="s">
        <v>93</v>
      </c>
      <c r="M370" s="132" t="s">
        <v>3785</v>
      </c>
      <c r="N370" s="131" t="s">
        <v>3629</v>
      </c>
      <c r="O370" s="131">
        <v>4</v>
      </c>
      <c r="P370" s="131" t="s">
        <v>91</v>
      </c>
      <c r="Q370" s="131" t="s">
        <v>91</v>
      </c>
    </row>
    <row r="371" spans="1:17" x14ac:dyDescent="0.2">
      <c r="A371" s="130">
        <v>44893.785778773148</v>
      </c>
      <c r="B371" s="131" t="s">
        <v>3629</v>
      </c>
      <c r="C371" s="131">
        <v>5</v>
      </c>
      <c r="D371" s="132" t="s">
        <v>1184</v>
      </c>
      <c r="E371" s="132" t="s">
        <v>3714</v>
      </c>
      <c r="F371" s="131" t="s">
        <v>3629</v>
      </c>
      <c r="G371" s="131">
        <v>5</v>
      </c>
      <c r="H371" s="131" t="s">
        <v>91</v>
      </c>
      <c r="I371" s="131" t="s">
        <v>3629</v>
      </c>
      <c r="J371" s="131">
        <v>4</v>
      </c>
      <c r="K371" s="131" t="s">
        <v>3629</v>
      </c>
      <c r="L371" s="131" t="s">
        <v>93</v>
      </c>
      <c r="M371" s="132" t="s">
        <v>3779</v>
      </c>
      <c r="N371" s="131" t="s">
        <v>3629</v>
      </c>
      <c r="O371" s="131">
        <v>5</v>
      </c>
      <c r="P371" s="131" t="s">
        <v>91</v>
      </c>
      <c r="Q371" s="131" t="s">
        <v>91</v>
      </c>
    </row>
    <row r="372" spans="1:17" x14ac:dyDescent="0.2">
      <c r="A372" s="130">
        <v>44893.785927199075</v>
      </c>
      <c r="B372" s="131" t="s">
        <v>3629</v>
      </c>
      <c r="C372" s="131">
        <v>5</v>
      </c>
      <c r="D372" s="132" t="s">
        <v>127</v>
      </c>
      <c r="E372" s="132" t="s">
        <v>3699</v>
      </c>
      <c r="F372" s="131" t="s">
        <v>3629</v>
      </c>
      <c r="G372" s="131">
        <v>5</v>
      </c>
      <c r="H372" s="131" t="s">
        <v>91</v>
      </c>
      <c r="I372" s="131" t="s">
        <v>3629</v>
      </c>
      <c r="J372" s="131">
        <v>5</v>
      </c>
      <c r="K372" s="131" t="s">
        <v>3629</v>
      </c>
      <c r="L372" s="131" t="s">
        <v>93</v>
      </c>
      <c r="M372" s="132" t="s">
        <v>3734</v>
      </c>
      <c r="N372" s="131" t="s">
        <v>3629</v>
      </c>
      <c r="O372" s="131">
        <v>3</v>
      </c>
      <c r="P372" s="131" t="s">
        <v>91</v>
      </c>
      <c r="Q372" s="131" t="s">
        <v>91</v>
      </c>
    </row>
    <row r="373" spans="1:17" x14ac:dyDescent="0.2">
      <c r="A373" s="130">
        <v>44893.785989247684</v>
      </c>
      <c r="B373" s="131" t="s">
        <v>3629</v>
      </c>
      <c r="C373" s="131">
        <v>5</v>
      </c>
      <c r="D373" s="132" t="s">
        <v>331</v>
      </c>
      <c r="E373" s="132" t="s">
        <v>3695</v>
      </c>
      <c r="F373" s="131" t="s">
        <v>3629</v>
      </c>
      <c r="G373" s="131">
        <v>5</v>
      </c>
      <c r="H373" s="131" t="s">
        <v>91</v>
      </c>
      <c r="I373" s="131" t="s">
        <v>3629</v>
      </c>
      <c r="J373" s="131">
        <v>4</v>
      </c>
      <c r="K373" s="131" t="s">
        <v>3629</v>
      </c>
      <c r="L373" s="131" t="s">
        <v>93</v>
      </c>
      <c r="M373" s="132" t="s">
        <v>3734</v>
      </c>
      <c r="N373" s="131" t="s">
        <v>3629</v>
      </c>
      <c r="O373" s="131">
        <v>5</v>
      </c>
      <c r="P373" s="131" t="s">
        <v>91</v>
      </c>
      <c r="Q373" s="131" t="s">
        <v>91</v>
      </c>
    </row>
    <row r="374" spans="1:17" x14ac:dyDescent="0.2">
      <c r="A374" s="130">
        <v>44893.785998634259</v>
      </c>
      <c r="B374" s="131" t="s">
        <v>3629</v>
      </c>
      <c r="C374" s="131">
        <v>4</v>
      </c>
      <c r="D374" s="132" t="s">
        <v>2143</v>
      </c>
      <c r="E374" s="132" t="s">
        <v>3705</v>
      </c>
      <c r="F374" s="131" t="s">
        <v>3629</v>
      </c>
      <c r="G374" s="131">
        <v>4</v>
      </c>
      <c r="H374" s="131" t="s">
        <v>91</v>
      </c>
      <c r="I374" s="131" t="s">
        <v>3629</v>
      </c>
      <c r="J374" s="131">
        <v>4</v>
      </c>
      <c r="K374" s="131" t="s">
        <v>3629</v>
      </c>
      <c r="L374" s="131" t="s">
        <v>92</v>
      </c>
      <c r="M374" s="132" t="s">
        <v>3734</v>
      </c>
      <c r="N374" s="131" t="s">
        <v>3629</v>
      </c>
      <c r="O374" s="131">
        <v>4</v>
      </c>
      <c r="P374" s="131" t="s">
        <v>91</v>
      </c>
      <c r="Q374" s="131" t="s">
        <v>91</v>
      </c>
    </row>
    <row r="375" spans="1:17" x14ac:dyDescent="0.2">
      <c r="A375" s="130">
        <v>44893.786681481477</v>
      </c>
      <c r="B375" s="131" t="s">
        <v>3629</v>
      </c>
      <c r="C375" s="131">
        <v>3</v>
      </c>
      <c r="D375" s="132" t="s">
        <v>179</v>
      </c>
      <c r="E375" s="132" t="s">
        <v>3806</v>
      </c>
      <c r="F375" s="131" t="s">
        <v>3629</v>
      </c>
      <c r="G375" s="131">
        <v>4</v>
      </c>
      <c r="H375" s="131" t="s">
        <v>91</v>
      </c>
      <c r="I375" s="131" t="s">
        <v>3629</v>
      </c>
      <c r="J375" s="131">
        <v>1</v>
      </c>
      <c r="K375" s="131" t="s">
        <v>82</v>
      </c>
      <c r="L375" s="131" t="s">
        <v>92</v>
      </c>
      <c r="M375" s="132" t="s">
        <v>3785</v>
      </c>
      <c r="N375" s="131" t="s">
        <v>3629</v>
      </c>
      <c r="O375" s="131">
        <v>3</v>
      </c>
      <c r="P375" s="131" t="s">
        <v>91</v>
      </c>
      <c r="Q375" s="131" t="s">
        <v>91</v>
      </c>
    </row>
    <row r="376" spans="1:17" x14ac:dyDescent="0.2">
      <c r="A376" s="130">
        <v>44893.786875393518</v>
      </c>
      <c r="B376" s="131" t="s">
        <v>3629</v>
      </c>
      <c r="C376" s="131">
        <v>5</v>
      </c>
      <c r="D376" s="132" t="s">
        <v>2143</v>
      </c>
      <c r="E376" s="132" t="s">
        <v>3784</v>
      </c>
      <c r="F376" s="131" t="s">
        <v>3629</v>
      </c>
      <c r="G376" s="131">
        <v>5</v>
      </c>
      <c r="H376" s="131" t="s">
        <v>91</v>
      </c>
      <c r="I376" s="131" t="s">
        <v>3629</v>
      </c>
      <c r="J376" s="131">
        <v>4</v>
      </c>
      <c r="K376" s="131" t="s">
        <v>3629</v>
      </c>
      <c r="L376" s="131" t="s">
        <v>93</v>
      </c>
      <c r="M376" s="132" t="s">
        <v>3779</v>
      </c>
      <c r="N376" s="131" t="s">
        <v>3629</v>
      </c>
      <c r="O376" s="131">
        <v>4</v>
      </c>
      <c r="P376" s="131" t="s">
        <v>91</v>
      </c>
      <c r="Q376" s="131" t="s">
        <v>91</v>
      </c>
    </row>
    <row r="377" spans="1:17" x14ac:dyDescent="0.2">
      <c r="A377" s="130">
        <v>44893.787052291664</v>
      </c>
      <c r="B377" s="131" t="s">
        <v>3629</v>
      </c>
      <c r="C377" s="131">
        <v>4</v>
      </c>
      <c r="D377" s="132" t="s">
        <v>2143</v>
      </c>
      <c r="E377" s="132" t="s">
        <v>3694</v>
      </c>
      <c r="F377" s="131" t="s">
        <v>3629</v>
      </c>
      <c r="G377" s="131">
        <v>4</v>
      </c>
      <c r="H377" s="131" t="s">
        <v>91</v>
      </c>
      <c r="I377" s="131" t="s">
        <v>3629</v>
      </c>
      <c r="J377" s="131">
        <v>5</v>
      </c>
      <c r="K377" s="131" t="s">
        <v>3629</v>
      </c>
      <c r="L377" s="131" t="s">
        <v>93</v>
      </c>
      <c r="M377" s="132" t="s">
        <v>3734</v>
      </c>
      <c r="N377" s="131" t="s">
        <v>3629</v>
      </c>
      <c r="O377" s="131">
        <v>4</v>
      </c>
      <c r="P377" s="131" t="s">
        <v>91</v>
      </c>
      <c r="Q377" s="131" t="s">
        <v>91</v>
      </c>
    </row>
    <row r="378" spans="1:17" x14ac:dyDescent="0.2">
      <c r="A378" s="130">
        <v>44893.787263414357</v>
      </c>
      <c r="B378" s="131" t="s">
        <v>3629</v>
      </c>
      <c r="C378" s="131">
        <v>5</v>
      </c>
      <c r="D378" s="132" t="s">
        <v>1184</v>
      </c>
      <c r="E378" s="132" t="s">
        <v>3714</v>
      </c>
      <c r="F378" s="131" t="s">
        <v>3629</v>
      </c>
      <c r="G378" s="131">
        <v>5</v>
      </c>
      <c r="H378" s="131" t="s">
        <v>91</v>
      </c>
      <c r="I378" s="131" t="s">
        <v>3629</v>
      </c>
      <c r="J378" s="131">
        <v>5</v>
      </c>
      <c r="K378" s="131" t="s">
        <v>3629</v>
      </c>
      <c r="L378" s="131" t="s">
        <v>93</v>
      </c>
      <c r="M378" s="132" t="s">
        <v>3779</v>
      </c>
      <c r="N378" s="131" t="s">
        <v>3629</v>
      </c>
      <c r="O378" s="131">
        <v>5</v>
      </c>
      <c r="P378" s="131" t="s">
        <v>91</v>
      </c>
      <c r="Q378" s="131" t="s">
        <v>91</v>
      </c>
    </row>
    <row r="379" spans="1:17" x14ac:dyDescent="0.2">
      <c r="A379" s="130">
        <v>44893.787530995367</v>
      </c>
      <c r="B379" s="131" t="s">
        <v>3629</v>
      </c>
      <c r="C379" s="131">
        <v>5</v>
      </c>
      <c r="D379" s="132" t="s">
        <v>127</v>
      </c>
      <c r="E379" s="132" t="s">
        <v>3699</v>
      </c>
      <c r="F379" s="131" t="s">
        <v>3629</v>
      </c>
      <c r="G379" s="131">
        <v>5</v>
      </c>
      <c r="H379" s="131" t="s">
        <v>91</v>
      </c>
      <c r="I379" s="131" t="s">
        <v>3629</v>
      </c>
      <c r="J379" s="131">
        <v>5</v>
      </c>
      <c r="K379" s="131" t="s">
        <v>3629</v>
      </c>
      <c r="L379" s="131" t="s">
        <v>93</v>
      </c>
      <c r="M379" s="132" t="s">
        <v>3734</v>
      </c>
      <c r="N379" s="131" t="s">
        <v>3629</v>
      </c>
      <c r="O379" s="131">
        <v>4</v>
      </c>
      <c r="P379" s="131" t="s">
        <v>91</v>
      </c>
      <c r="Q379" s="131" t="s">
        <v>91</v>
      </c>
    </row>
    <row r="380" spans="1:17" x14ac:dyDescent="0.2">
      <c r="A380" s="130">
        <v>44893.787706435185</v>
      </c>
      <c r="B380" s="131" t="s">
        <v>3629</v>
      </c>
      <c r="C380" s="131">
        <v>4</v>
      </c>
      <c r="D380" s="132" t="s">
        <v>612</v>
      </c>
      <c r="E380" s="132" t="s">
        <v>3712</v>
      </c>
      <c r="F380" s="131" t="s">
        <v>3629</v>
      </c>
      <c r="G380" s="131">
        <v>3</v>
      </c>
      <c r="H380" s="131" t="s">
        <v>92</v>
      </c>
      <c r="I380" s="131" t="s">
        <v>3629</v>
      </c>
      <c r="J380" s="131">
        <v>5</v>
      </c>
      <c r="K380" s="131" t="s">
        <v>3629</v>
      </c>
      <c r="L380" s="131" t="s">
        <v>93</v>
      </c>
      <c r="M380" s="132" t="s">
        <v>3737</v>
      </c>
      <c r="N380" s="131" t="s">
        <v>3629</v>
      </c>
      <c r="O380" s="131">
        <v>3</v>
      </c>
      <c r="P380" s="131" t="s">
        <v>91</v>
      </c>
      <c r="Q380" s="131" t="s">
        <v>91</v>
      </c>
    </row>
    <row r="381" spans="1:17" x14ac:dyDescent="0.2">
      <c r="A381" s="130">
        <v>44893.788256550921</v>
      </c>
      <c r="B381" s="131" t="s">
        <v>82</v>
      </c>
      <c r="C381" s="131">
        <v>3</v>
      </c>
      <c r="D381" s="132" t="s">
        <v>2143</v>
      </c>
      <c r="E381" s="132" t="s">
        <v>3784</v>
      </c>
      <c r="F381" s="131" t="s">
        <v>3629</v>
      </c>
      <c r="G381" s="131">
        <v>5</v>
      </c>
      <c r="H381" s="131" t="s">
        <v>91</v>
      </c>
      <c r="I381" s="131" t="s">
        <v>3629</v>
      </c>
      <c r="J381" s="131">
        <v>4</v>
      </c>
      <c r="K381" s="131" t="s">
        <v>3629</v>
      </c>
      <c r="L381" s="131" t="s">
        <v>93</v>
      </c>
      <c r="M381" s="132" t="s">
        <v>3779</v>
      </c>
      <c r="N381" s="131" t="s">
        <v>3629</v>
      </c>
      <c r="O381" s="131">
        <v>3</v>
      </c>
      <c r="P381" s="131" t="s">
        <v>91</v>
      </c>
      <c r="Q381" s="131" t="s">
        <v>91</v>
      </c>
    </row>
    <row r="382" spans="1:17" x14ac:dyDescent="0.2">
      <c r="A382" s="130">
        <v>44893.788324606481</v>
      </c>
      <c r="B382" s="131" t="s">
        <v>3629</v>
      </c>
      <c r="C382" s="131">
        <v>3</v>
      </c>
      <c r="D382" s="132" t="s">
        <v>214</v>
      </c>
      <c r="E382" s="132" t="s">
        <v>3777</v>
      </c>
      <c r="F382" s="131" t="s">
        <v>3629</v>
      </c>
      <c r="G382" s="131">
        <v>3</v>
      </c>
      <c r="H382" s="131" t="s">
        <v>91</v>
      </c>
      <c r="I382" s="131" t="s">
        <v>82</v>
      </c>
      <c r="J382" s="131">
        <v>3</v>
      </c>
      <c r="K382" s="131" t="s">
        <v>82</v>
      </c>
      <c r="L382" s="131" t="s">
        <v>92</v>
      </c>
      <c r="M382" s="132" t="s">
        <v>3734</v>
      </c>
      <c r="N382" s="131" t="s">
        <v>3629</v>
      </c>
      <c r="O382" s="131">
        <v>3</v>
      </c>
      <c r="P382" s="131" t="s">
        <v>91</v>
      </c>
      <c r="Q382" s="131" t="s">
        <v>91</v>
      </c>
    </row>
    <row r="383" spans="1:17" x14ac:dyDescent="0.2">
      <c r="A383" s="130">
        <v>44893.788754583336</v>
      </c>
      <c r="B383" s="131" t="s">
        <v>3629</v>
      </c>
      <c r="C383" s="131">
        <v>5</v>
      </c>
      <c r="D383" s="132" t="s">
        <v>108</v>
      </c>
      <c r="E383" s="132" t="s">
        <v>3794</v>
      </c>
      <c r="F383" s="131" t="s">
        <v>3629</v>
      </c>
      <c r="G383" s="131">
        <v>5</v>
      </c>
      <c r="H383" s="131" t="s">
        <v>91</v>
      </c>
      <c r="I383" s="131" t="s">
        <v>3629</v>
      </c>
      <c r="J383" s="131">
        <v>5</v>
      </c>
      <c r="K383" s="131" t="s">
        <v>3629</v>
      </c>
      <c r="L383" s="131" t="s">
        <v>93</v>
      </c>
      <c r="M383" s="132" t="s">
        <v>3734</v>
      </c>
      <c r="N383" s="131" t="s">
        <v>3629</v>
      </c>
      <c r="O383" s="131">
        <v>5</v>
      </c>
      <c r="P383" s="131" t="s">
        <v>91</v>
      </c>
      <c r="Q383" s="131" t="s">
        <v>91</v>
      </c>
    </row>
    <row r="384" spans="1:17" x14ac:dyDescent="0.2">
      <c r="A384" s="130">
        <v>44893.789035914349</v>
      </c>
      <c r="B384" s="131" t="s">
        <v>3629</v>
      </c>
      <c r="C384" s="131">
        <v>4</v>
      </c>
      <c r="D384" s="132" t="s">
        <v>1184</v>
      </c>
      <c r="E384" s="132" t="s">
        <v>3714</v>
      </c>
      <c r="F384" s="131" t="s">
        <v>3629</v>
      </c>
      <c r="G384" s="131">
        <v>5</v>
      </c>
      <c r="H384" s="131" t="s">
        <v>91</v>
      </c>
      <c r="I384" s="131" t="s">
        <v>3629</v>
      </c>
      <c r="J384" s="131">
        <v>3</v>
      </c>
      <c r="K384" s="131" t="s">
        <v>3629</v>
      </c>
      <c r="L384" s="131" t="s">
        <v>93</v>
      </c>
      <c r="M384" s="132" t="s">
        <v>3734</v>
      </c>
      <c r="N384" s="131" t="s">
        <v>3629</v>
      </c>
      <c r="O384" s="131">
        <v>3</v>
      </c>
      <c r="P384" s="131" t="s">
        <v>91</v>
      </c>
      <c r="Q384" s="131" t="s">
        <v>91</v>
      </c>
    </row>
    <row r="385" spans="1:17" x14ac:dyDescent="0.2">
      <c r="A385" s="130">
        <v>44893.789164918984</v>
      </c>
      <c r="B385" s="131" t="s">
        <v>3629</v>
      </c>
      <c r="C385" s="131">
        <v>4</v>
      </c>
      <c r="D385" s="132" t="s">
        <v>127</v>
      </c>
      <c r="E385" s="132" t="s">
        <v>3782</v>
      </c>
      <c r="F385" s="131" t="s">
        <v>3629</v>
      </c>
      <c r="G385" s="131">
        <v>5</v>
      </c>
      <c r="H385" s="131" t="s">
        <v>91</v>
      </c>
      <c r="I385" s="131" t="s">
        <v>3629</v>
      </c>
      <c r="J385" s="131">
        <v>5</v>
      </c>
      <c r="K385" s="131" t="s">
        <v>3629</v>
      </c>
      <c r="L385" s="131" t="s">
        <v>93</v>
      </c>
      <c r="M385" s="132" t="s">
        <v>3779</v>
      </c>
      <c r="N385" s="131" t="s">
        <v>3629</v>
      </c>
      <c r="O385" s="131">
        <v>4</v>
      </c>
      <c r="P385" s="131" t="s">
        <v>91</v>
      </c>
      <c r="Q385" s="131" t="s">
        <v>91</v>
      </c>
    </row>
    <row r="386" spans="1:17" x14ac:dyDescent="0.2">
      <c r="A386" s="130">
        <v>44893.78952387732</v>
      </c>
      <c r="B386" s="131" t="s">
        <v>3629</v>
      </c>
      <c r="C386" s="131">
        <v>5</v>
      </c>
      <c r="D386" s="132" t="s">
        <v>2143</v>
      </c>
      <c r="E386" s="132" t="s">
        <v>3702</v>
      </c>
      <c r="F386" s="131" t="s">
        <v>3629</v>
      </c>
      <c r="G386" s="131">
        <v>4</v>
      </c>
      <c r="H386" s="131" t="s">
        <v>91</v>
      </c>
      <c r="I386" s="131" t="s">
        <v>3629</v>
      </c>
      <c r="J386" s="131">
        <v>3</v>
      </c>
      <c r="K386" s="131" t="s">
        <v>3629</v>
      </c>
      <c r="L386" s="131" t="s">
        <v>93</v>
      </c>
      <c r="M386" s="132" t="s">
        <v>3734</v>
      </c>
      <c r="N386" s="131" t="s">
        <v>3629</v>
      </c>
      <c r="O386" s="131">
        <v>3</v>
      </c>
      <c r="P386" s="131" t="s">
        <v>91</v>
      </c>
      <c r="Q386" s="131" t="s">
        <v>91</v>
      </c>
    </row>
    <row r="387" spans="1:17" x14ac:dyDescent="0.2">
      <c r="A387" s="130">
        <v>44893.789552442133</v>
      </c>
      <c r="B387" s="131" t="s">
        <v>3629</v>
      </c>
      <c r="C387" s="131">
        <v>5</v>
      </c>
      <c r="D387" s="132" t="s">
        <v>108</v>
      </c>
      <c r="E387" s="132" t="s">
        <v>3791</v>
      </c>
      <c r="F387" s="131" t="s">
        <v>3629</v>
      </c>
      <c r="G387" s="131">
        <v>5</v>
      </c>
      <c r="H387" s="131" t="s">
        <v>91</v>
      </c>
      <c r="I387" s="131" t="s">
        <v>3629</v>
      </c>
      <c r="J387" s="131">
        <v>5</v>
      </c>
      <c r="K387" s="131" t="s">
        <v>3629</v>
      </c>
      <c r="L387" s="131" t="s">
        <v>93</v>
      </c>
      <c r="M387" s="132" t="s">
        <v>3779</v>
      </c>
      <c r="N387" s="131" t="s">
        <v>3629</v>
      </c>
      <c r="O387" s="131">
        <v>4</v>
      </c>
      <c r="P387" s="131" t="s">
        <v>91</v>
      </c>
      <c r="Q387" s="131" t="s">
        <v>91</v>
      </c>
    </row>
    <row r="388" spans="1:17" x14ac:dyDescent="0.2">
      <c r="A388" s="130">
        <v>44893.790040821761</v>
      </c>
      <c r="B388" s="131" t="s">
        <v>3629</v>
      </c>
      <c r="C388" s="131">
        <v>5</v>
      </c>
      <c r="D388" s="132" t="s">
        <v>127</v>
      </c>
      <c r="E388" s="132" t="s">
        <v>3697</v>
      </c>
      <c r="F388" s="131" t="s">
        <v>82</v>
      </c>
      <c r="G388" s="131">
        <v>3</v>
      </c>
      <c r="H388" s="131" t="s">
        <v>92</v>
      </c>
      <c r="I388" s="131" t="s">
        <v>3629</v>
      </c>
      <c r="J388" s="131">
        <v>5</v>
      </c>
      <c r="K388" s="131" t="s">
        <v>3629</v>
      </c>
      <c r="L388" s="131" t="s">
        <v>92</v>
      </c>
      <c r="M388" s="132" t="s">
        <v>3785</v>
      </c>
      <c r="N388" s="131" t="s">
        <v>3629</v>
      </c>
      <c r="O388" s="131">
        <v>4</v>
      </c>
      <c r="P388" s="131" t="s">
        <v>91</v>
      </c>
      <c r="Q388" s="131" t="s">
        <v>91</v>
      </c>
    </row>
    <row r="389" spans="1:17" x14ac:dyDescent="0.2">
      <c r="A389" s="130">
        <v>44893.790838703702</v>
      </c>
      <c r="B389" s="131" t="s">
        <v>3629</v>
      </c>
      <c r="C389" s="131">
        <v>4</v>
      </c>
      <c r="D389" s="132" t="s">
        <v>3816</v>
      </c>
      <c r="E389" s="132" t="s">
        <v>3708</v>
      </c>
      <c r="F389" s="131" t="s">
        <v>3629</v>
      </c>
      <c r="G389" s="131">
        <v>4</v>
      </c>
      <c r="H389" s="131" t="s">
        <v>91</v>
      </c>
      <c r="I389" s="131" t="s">
        <v>3629</v>
      </c>
      <c r="J389" s="131">
        <v>4</v>
      </c>
      <c r="K389" s="131" t="s">
        <v>3629</v>
      </c>
      <c r="L389" s="131" t="s">
        <v>93</v>
      </c>
      <c r="M389" s="132" t="s">
        <v>3734</v>
      </c>
      <c r="N389" s="131" t="s">
        <v>3629</v>
      </c>
      <c r="O389" s="131">
        <v>4</v>
      </c>
      <c r="P389" s="131" t="s">
        <v>91</v>
      </c>
      <c r="Q389" s="131" t="s">
        <v>91</v>
      </c>
    </row>
    <row r="390" spans="1:17" x14ac:dyDescent="0.2">
      <c r="A390" s="130">
        <v>44893.792438009259</v>
      </c>
      <c r="B390" s="131" t="s">
        <v>3629</v>
      </c>
      <c r="C390" s="131">
        <v>5</v>
      </c>
      <c r="D390" s="132" t="s">
        <v>127</v>
      </c>
      <c r="E390" s="132" t="s">
        <v>3703</v>
      </c>
      <c r="F390" s="131" t="s">
        <v>3629</v>
      </c>
      <c r="G390" s="131">
        <v>5</v>
      </c>
      <c r="H390" s="131" t="s">
        <v>91</v>
      </c>
      <c r="I390" s="131" t="s">
        <v>3629</v>
      </c>
      <c r="J390" s="131">
        <v>5</v>
      </c>
      <c r="K390" s="131" t="s">
        <v>3629</v>
      </c>
      <c r="L390" s="131" t="s">
        <v>93</v>
      </c>
      <c r="M390" s="132" t="s">
        <v>3785</v>
      </c>
      <c r="N390" s="131" t="s">
        <v>3629</v>
      </c>
      <c r="O390" s="131">
        <v>4</v>
      </c>
      <c r="P390" s="131" t="s">
        <v>91</v>
      </c>
      <c r="Q390" s="131" t="s">
        <v>92</v>
      </c>
    </row>
    <row r="391" spans="1:17" x14ac:dyDescent="0.2">
      <c r="A391" s="130">
        <v>44893.792633229168</v>
      </c>
      <c r="B391" s="131" t="s">
        <v>3629</v>
      </c>
      <c r="C391" s="131">
        <v>3</v>
      </c>
      <c r="D391" s="132" t="s">
        <v>1874</v>
      </c>
      <c r="E391" s="132" t="s">
        <v>3810</v>
      </c>
      <c r="F391" s="131" t="s">
        <v>3629</v>
      </c>
      <c r="G391" s="131">
        <v>4</v>
      </c>
      <c r="H391" s="131" t="s">
        <v>91</v>
      </c>
      <c r="I391" s="131" t="s">
        <v>3629</v>
      </c>
      <c r="J391" s="131">
        <v>3</v>
      </c>
      <c r="K391" s="131" t="s">
        <v>82</v>
      </c>
      <c r="L391" s="131" t="s">
        <v>93</v>
      </c>
      <c r="M391" s="132" t="s">
        <v>3779</v>
      </c>
      <c r="N391" s="131" t="s">
        <v>3629</v>
      </c>
      <c r="O391" s="131">
        <v>2</v>
      </c>
      <c r="P391" s="131" t="s">
        <v>92</v>
      </c>
      <c r="Q391" s="131" t="s">
        <v>91</v>
      </c>
    </row>
    <row r="392" spans="1:17" x14ac:dyDescent="0.2">
      <c r="A392" s="130">
        <v>44893.792838229172</v>
      </c>
      <c r="B392" s="131" t="s">
        <v>3629</v>
      </c>
      <c r="C392" s="131">
        <v>5</v>
      </c>
      <c r="D392" s="132" t="s">
        <v>1184</v>
      </c>
      <c r="E392" s="132" t="s">
        <v>3714</v>
      </c>
      <c r="F392" s="131" t="s">
        <v>3629</v>
      </c>
      <c r="G392" s="131">
        <v>5</v>
      </c>
      <c r="H392" s="131" t="s">
        <v>91</v>
      </c>
      <c r="I392" s="131" t="s">
        <v>3629</v>
      </c>
      <c r="J392" s="131">
        <v>3</v>
      </c>
      <c r="K392" s="131" t="s">
        <v>3629</v>
      </c>
      <c r="L392" s="131" t="s">
        <v>93</v>
      </c>
      <c r="M392" s="132" t="s">
        <v>3785</v>
      </c>
      <c r="N392" s="131" t="s">
        <v>3629</v>
      </c>
      <c r="O392" s="131">
        <v>5</v>
      </c>
      <c r="P392" s="131" t="s">
        <v>91</v>
      </c>
      <c r="Q392" s="131" t="s">
        <v>91</v>
      </c>
    </row>
    <row r="393" spans="1:17" x14ac:dyDescent="0.2">
      <c r="A393" s="130">
        <v>44893.79328633102</v>
      </c>
      <c r="B393" s="131" t="s">
        <v>3629</v>
      </c>
      <c r="C393" s="131">
        <v>4</v>
      </c>
      <c r="D393" s="132" t="s">
        <v>108</v>
      </c>
      <c r="E393" s="132" t="s">
        <v>3791</v>
      </c>
      <c r="F393" s="131" t="s">
        <v>3629</v>
      </c>
      <c r="G393" s="131">
        <v>4</v>
      </c>
      <c r="H393" s="131" t="s">
        <v>91</v>
      </c>
      <c r="I393" s="131" t="s">
        <v>3629</v>
      </c>
      <c r="J393" s="131">
        <v>4</v>
      </c>
      <c r="K393" s="131" t="s">
        <v>3629</v>
      </c>
      <c r="L393" s="131" t="s">
        <v>93</v>
      </c>
      <c r="M393" s="132" t="s">
        <v>3734</v>
      </c>
      <c r="N393" s="131" t="s">
        <v>3629</v>
      </c>
      <c r="O393" s="131">
        <v>4</v>
      </c>
      <c r="P393" s="131" t="s">
        <v>91</v>
      </c>
      <c r="Q393" s="131" t="s">
        <v>91</v>
      </c>
    </row>
    <row r="394" spans="1:17" x14ac:dyDescent="0.2">
      <c r="A394" s="130">
        <v>44893.793779305561</v>
      </c>
      <c r="B394" s="131" t="s">
        <v>3629</v>
      </c>
      <c r="C394" s="131">
        <v>4</v>
      </c>
      <c r="D394" s="132" t="s">
        <v>127</v>
      </c>
      <c r="E394" s="132" t="s">
        <v>3782</v>
      </c>
      <c r="F394" s="131" t="s">
        <v>3629</v>
      </c>
      <c r="G394" s="131">
        <v>5</v>
      </c>
      <c r="H394" s="131" t="s">
        <v>91</v>
      </c>
      <c r="I394" s="131" t="s">
        <v>3629</v>
      </c>
      <c r="J394" s="131">
        <v>4</v>
      </c>
      <c r="K394" s="131" t="s">
        <v>3629</v>
      </c>
      <c r="L394" s="131" t="s">
        <v>93</v>
      </c>
      <c r="M394" s="132" t="s">
        <v>3779</v>
      </c>
      <c r="N394" s="131" t="s">
        <v>3629</v>
      </c>
      <c r="O394" s="131">
        <v>3</v>
      </c>
      <c r="P394" s="131" t="s">
        <v>91</v>
      </c>
      <c r="Q394" s="131" t="s">
        <v>91</v>
      </c>
    </row>
    <row r="395" spans="1:17" x14ac:dyDescent="0.2">
      <c r="A395" s="130">
        <v>44893.794220324075</v>
      </c>
      <c r="B395" s="131" t="s">
        <v>3629</v>
      </c>
      <c r="C395" s="131">
        <v>5</v>
      </c>
      <c r="D395" s="132" t="s">
        <v>2143</v>
      </c>
      <c r="E395" s="132" t="s">
        <v>3694</v>
      </c>
      <c r="F395" s="131" t="s">
        <v>3629</v>
      </c>
      <c r="G395" s="131">
        <v>5</v>
      </c>
      <c r="H395" s="131" t="s">
        <v>91</v>
      </c>
      <c r="I395" s="131" t="s">
        <v>3629</v>
      </c>
      <c r="J395" s="131">
        <v>5</v>
      </c>
      <c r="K395" s="131" t="s">
        <v>3629</v>
      </c>
      <c r="L395" s="131" t="s">
        <v>93</v>
      </c>
      <c r="M395" s="132" t="s">
        <v>3779</v>
      </c>
      <c r="N395" s="131" t="s">
        <v>3629</v>
      </c>
      <c r="O395" s="131">
        <v>5</v>
      </c>
      <c r="P395" s="131" t="s">
        <v>91</v>
      </c>
      <c r="Q395" s="131" t="s">
        <v>91</v>
      </c>
    </row>
    <row r="396" spans="1:17" x14ac:dyDescent="0.2">
      <c r="A396" s="130">
        <v>44893.794326701391</v>
      </c>
      <c r="B396" s="131" t="s">
        <v>3629</v>
      </c>
      <c r="C396" s="131">
        <v>5</v>
      </c>
      <c r="D396" s="132" t="s">
        <v>179</v>
      </c>
      <c r="E396" s="132" t="s">
        <v>3806</v>
      </c>
      <c r="F396" s="131" t="s">
        <v>3629</v>
      </c>
      <c r="G396" s="131">
        <v>5</v>
      </c>
      <c r="H396" s="131" t="s">
        <v>91</v>
      </c>
      <c r="I396" s="131" t="s">
        <v>3629</v>
      </c>
      <c r="J396" s="131">
        <v>5</v>
      </c>
      <c r="K396" s="131" t="s">
        <v>3629</v>
      </c>
      <c r="L396" s="131" t="s">
        <v>93</v>
      </c>
      <c r="M396" s="132" t="s">
        <v>3737</v>
      </c>
      <c r="N396" s="131" t="s">
        <v>3629</v>
      </c>
      <c r="O396" s="131">
        <v>5</v>
      </c>
      <c r="P396" s="131" t="s">
        <v>91</v>
      </c>
      <c r="Q396" s="131" t="s">
        <v>91</v>
      </c>
    </row>
    <row r="397" spans="1:17" x14ac:dyDescent="0.2">
      <c r="A397" s="130">
        <v>44893.794889502315</v>
      </c>
      <c r="B397" s="131" t="s">
        <v>3629</v>
      </c>
      <c r="C397" s="131">
        <v>5</v>
      </c>
      <c r="D397" s="132" t="s">
        <v>331</v>
      </c>
      <c r="E397" s="132" t="s">
        <v>3695</v>
      </c>
      <c r="F397" s="131" t="s">
        <v>3629</v>
      </c>
      <c r="G397" s="131">
        <v>5</v>
      </c>
      <c r="H397" s="131" t="s">
        <v>91</v>
      </c>
      <c r="I397" s="131" t="s">
        <v>3629</v>
      </c>
      <c r="J397" s="131">
        <v>3</v>
      </c>
      <c r="K397" s="131" t="s">
        <v>3629</v>
      </c>
      <c r="L397" s="131" t="s">
        <v>93</v>
      </c>
      <c r="M397" s="132" t="s">
        <v>3734</v>
      </c>
      <c r="N397" s="131" t="s">
        <v>3629</v>
      </c>
      <c r="O397" s="131">
        <v>5</v>
      </c>
      <c r="P397" s="131" t="s">
        <v>91</v>
      </c>
      <c r="Q397" s="131" t="s">
        <v>91</v>
      </c>
    </row>
    <row r="398" spans="1:17" x14ac:dyDescent="0.2">
      <c r="A398" s="130">
        <v>44893.795772453705</v>
      </c>
      <c r="B398" s="131" t="s">
        <v>3629</v>
      </c>
      <c r="C398" s="131">
        <v>5</v>
      </c>
      <c r="D398" s="132" t="s">
        <v>331</v>
      </c>
      <c r="E398" s="132" t="s">
        <v>3695</v>
      </c>
      <c r="F398" s="131" t="s">
        <v>3629</v>
      </c>
      <c r="G398" s="131">
        <v>5</v>
      </c>
      <c r="H398" s="131" t="s">
        <v>91</v>
      </c>
      <c r="I398" s="131" t="s">
        <v>3629</v>
      </c>
      <c r="J398" s="131">
        <v>5</v>
      </c>
      <c r="K398" s="131" t="s">
        <v>3629</v>
      </c>
      <c r="L398" s="131" t="s">
        <v>93</v>
      </c>
      <c r="M398" s="132" t="s">
        <v>3736</v>
      </c>
      <c r="N398" s="131" t="s">
        <v>3629</v>
      </c>
      <c r="O398" s="131">
        <v>4</v>
      </c>
      <c r="P398" s="131" t="s">
        <v>91</v>
      </c>
      <c r="Q398" s="131" t="s">
        <v>91</v>
      </c>
    </row>
    <row r="399" spans="1:17" x14ac:dyDescent="0.2">
      <c r="A399" s="130">
        <v>44893.796276620371</v>
      </c>
      <c r="B399" s="131" t="s">
        <v>3629</v>
      </c>
      <c r="C399" s="131">
        <v>5</v>
      </c>
      <c r="D399" s="132" t="s">
        <v>3780</v>
      </c>
      <c r="E399" s="132" t="s">
        <v>3701</v>
      </c>
      <c r="F399" s="131" t="s">
        <v>3629</v>
      </c>
      <c r="G399" s="131">
        <v>5</v>
      </c>
      <c r="H399" s="131" t="s">
        <v>91</v>
      </c>
      <c r="I399" s="131" t="s">
        <v>3629</v>
      </c>
      <c r="J399" s="131">
        <v>5</v>
      </c>
      <c r="K399" s="131" t="s">
        <v>3629</v>
      </c>
      <c r="L399" s="131" t="s">
        <v>93</v>
      </c>
      <c r="M399" s="132" t="s">
        <v>3785</v>
      </c>
      <c r="N399" s="131" t="s">
        <v>3629</v>
      </c>
      <c r="O399" s="131">
        <v>5</v>
      </c>
      <c r="P399" s="131" t="s">
        <v>91</v>
      </c>
      <c r="Q399" s="131" t="s">
        <v>91</v>
      </c>
    </row>
    <row r="400" spans="1:17" x14ac:dyDescent="0.2">
      <c r="A400" s="130">
        <v>44893.796312569444</v>
      </c>
      <c r="B400" s="131" t="s">
        <v>3629</v>
      </c>
      <c r="C400" s="131">
        <v>5</v>
      </c>
      <c r="D400" s="132" t="s">
        <v>1874</v>
      </c>
      <c r="E400" s="132" t="s">
        <v>3810</v>
      </c>
      <c r="F400" s="131" t="s">
        <v>3629</v>
      </c>
      <c r="G400" s="131">
        <v>5</v>
      </c>
      <c r="H400" s="131" t="s">
        <v>91</v>
      </c>
      <c r="I400" s="131" t="s">
        <v>3629</v>
      </c>
      <c r="J400" s="131">
        <v>3</v>
      </c>
      <c r="K400" s="131" t="s">
        <v>3629</v>
      </c>
      <c r="L400" s="131" t="s">
        <v>93</v>
      </c>
      <c r="M400" s="132" t="s">
        <v>3779</v>
      </c>
      <c r="N400" s="131" t="s">
        <v>3629</v>
      </c>
      <c r="O400" s="131">
        <v>5</v>
      </c>
      <c r="P400" s="131" t="s">
        <v>91</v>
      </c>
      <c r="Q400" s="131" t="s">
        <v>91</v>
      </c>
    </row>
    <row r="401" spans="1:17" x14ac:dyDescent="0.2">
      <c r="A401" s="130">
        <v>44893.797191041667</v>
      </c>
      <c r="B401" s="131" t="s">
        <v>3629</v>
      </c>
      <c r="C401" s="131">
        <v>5</v>
      </c>
      <c r="D401" s="132" t="s">
        <v>331</v>
      </c>
      <c r="E401" s="132" t="s">
        <v>3695</v>
      </c>
      <c r="F401" s="131" t="s">
        <v>3629</v>
      </c>
      <c r="G401" s="131">
        <v>5</v>
      </c>
      <c r="H401" s="131" t="s">
        <v>91</v>
      </c>
      <c r="I401" s="131" t="s">
        <v>3629</v>
      </c>
      <c r="J401" s="131">
        <v>3</v>
      </c>
      <c r="K401" s="131" t="s">
        <v>3629</v>
      </c>
      <c r="L401" s="131" t="s">
        <v>93</v>
      </c>
      <c r="M401" s="132" t="s">
        <v>3779</v>
      </c>
      <c r="N401" s="131" t="s">
        <v>3629</v>
      </c>
      <c r="O401" s="131">
        <v>5</v>
      </c>
      <c r="P401" s="131" t="s">
        <v>91</v>
      </c>
      <c r="Q401" s="131" t="s">
        <v>91</v>
      </c>
    </row>
    <row r="402" spans="1:17" x14ac:dyDescent="0.2">
      <c r="A402" s="130">
        <v>44893.79723851852</v>
      </c>
      <c r="B402" s="131" t="s">
        <v>3629</v>
      </c>
      <c r="C402" s="131">
        <v>5</v>
      </c>
      <c r="D402" s="132" t="s">
        <v>214</v>
      </c>
      <c r="E402" s="132" t="s">
        <v>3777</v>
      </c>
      <c r="F402" s="131" t="s">
        <v>3629</v>
      </c>
      <c r="G402" s="131">
        <v>5</v>
      </c>
      <c r="H402" s="131" t="s">
        <v>91</v>
      </c>
      <c r="I402" s="131" t="s">
        <v>3629</v>
      </c>
      <c r="J402" s="131">
        <v>5</v>
      </c>
      <c r="K402" s="131" t="s">
        <v>3629</v>
      </c>
      <c r="L402" s="131" t="s">
        <v>93</v>
      </c>
      <c r="M402" s="132" t="s">
        <v>3736</v>
      </c>
      <c r="N402" s="131" t="s">
        <v>3629</v>
      </c>
      <c r="O402" s="131">
        <v>5</v>
      </c>
      <c r="P402" s="131" t="s">
        <v>91</v>
      </c>
      <c r="Q402" s="131" t="s">
        <v>91</v>
      </c>
    </row>
    <row r="403" spans="1:17" x14ac:dyDescent="0.2">
      <c r="A403" s="130">
        <v>44893.797554861114</v>
      </c>
      <c r="B403" s="131" t="s">
        <v>3629</v>
      </c>
      <c r="C403" s="131">
        <v>4</v>
      </c>
      <c r="D403" s="132" t="s">
        <v>612</v>
      </c>
      <c r="E403" s="132" t="s">
        <v>3712</v>
      </c>
      <c r="F403" s="131" t="s">
        <v>3629</v>
      </c>
      <c r="G403" s="131">
        <v>5</v>
      </c>
      <c r="H403" s="131" t="s">
        <v>91</v>
      </c>
      <c r="I403" s="131" t="s">
        <v>3629</v>
      </c>
      <c r="J403" s="131">
        <v>4</v>
      </c>
      <c r="K403" s="131" t="s">
        <v>3629</v>
      </c>
      <c r="L403" s="131" t="s">
        <v>93</v>
      </c>
      <c r="M403" s="132" t="s">
        <v>3779</v>
      </c>
      <c r="N403" s="131" t="s">
        <v>3629</v>
      </c>
      <c r="O403" s="131">
        <v>4</v>
      </c>
      <c r="P403" s="131" t="s">
        <v>92</v>
      </c>
      <c r="Q403" s="131" t="s">
        <v>91</v>
      </c>
    </row>
    <row r="404" spans="1:17" x14ac:dyDescent="0.2">
      <c r="A404" s="130">
        <v>44893.798224837963</v>
      </c>
      <c r="B404" s="131" t="s">
        <v>3629</v>
      </c>
      <c r="C404" s="131">
        <v>5</v>
      </c>
      <c r="D404" s="132" t="s">
        <v>331</v>
      </c>
      <c r="E404" s="132" t="s">
        <v>3695</v>
      </c>
      <c r="F404" s="131" t="s">
        <v>3629</v>
      </c>
      <c r="G404" s="131">
        <v>5</v>
      </c>
      <c r="H404" s="131" t="s">
        <v>91</v>
      </c>
      <c r="I404" s="131" t="s">
        <v>3629</v>
      </c>
      <c r="J404" s="131">
        <v>3</v>
      </c>
      <c r="K404" s="131" t="s">
        <v>3629</v>
      </c>
      <c r="L404" s="131" t="s">
        <v>93</v>
      </c>
      <c r="M404" s="132" t="s">
        <v>3779</v>
      </c>
      <c r="N404" s="131" t="s">
        <v>3629</v>
      </c>
      <c r="O404" s="131">
        <v>5</v>
      </c>
      <c r="P404" s="131" t="s">
        <v>91</v>
      </c>
      <c r="Q404" s="131" t="s">
        <v>91</v>
      </c>
    </row>
    <row r="405" spans="1:17" x14ac:dyDescent="0.2">
      <c r="A405" s="130">
        <v>44893.798329050929</v>
      </c>
      <c r="B405" s="131" t="s">
        <v>3629</v>
      </c>
      <c r="C405" s="131">
        <v>5</v>
      </c>
      <c r="D405" s="132" t="s">
        <v>331</v>
      </c>
      <c r="E405" s="132" t="s">
        <v>3695</v>
      </c>
      <c r="F405" s="131" t="s">
        <v>3629</v>
      </c>
      <c r="G405" s="131">
        <v>5</v>
      </c>
      <c r="H405" s="131" t="s">
        <v>91</v>
      </c>
      <c r="I405" s="131" t="s">
        <v>3629</v>
      </c>
      <c r="J405" s="131">
        <v>2</v>
      </c>
      <c r="K405" s="131" t="s">
        <v>82</v>
      </c>
      <c r="L405" s="131" t="s">
        <v>93</v>
      </c>
      <c r="M405" s="132" t="s">
        <v>3734</v>
      </c>
      <c r="N405" s="131" t="s">
        <v>3629</v>
      </c>
      <c r="O405" s="131">
        <v>4</v>
      </c>
      <c r="P405" s="131" t="s">
        <v>91</v>
      </c>
      <c r="Q405" s="131" t="s">
        <v>91</v>
      </c>
    </row>
    <row r="406" spans="1:17" x14ac:dyDescent="0.2">
      <c r="A406" s="130">
        <v>44893.79838842593</v>
      </c>
      <c r="B406" s="131" t="s">
        <v>3629</v>
      </c>
      <c r="C406" s="131">
        <v>5</v>
      </c>
      <c r="D406" s="132" t="s">
        <v>2143</v>
      </c>
      <c r="E406" s="132" t="s">
        <v>3705</v>
      </c>
      <c r="F406" s="131" t="s">
        <v>3629</v>
      </c>
      <c r="G406" s="131">
        <v>5</v>
      </c>
      <c r="H406" s="131" t="s">
        <v>91</v>
      </c>
      <c r="I406" s="131" t="s">
        <v>3629</v>
      </c>
      <c r="J406" s="131">
        <v>5</v>
      </c>
      <c r="K406" s="131" t="s">
        <v>3629</v>
      </c>
      <c r="L406" s="131" t="s">
        <v>93</v>
      </c>
      <c r="M406" s="132" t="s">
        <v>3737</v>
      </c>
      <c r="N406" s="131" t="s">
        <v>3629</v>
      </c>
      <c r="O406" s="131">
        <v>4</v>
      </c>
      <c r="P406" s="131" t="s">
        <v>92</v>
      </c>
      <c r="Q406" s="131" t="s">
        <v>91</v>
      </c>
    </row>
    <row r="407" spans="1:17" x14ac:dyDescent="0.2">
      <c r="A407" s="130">
        <v>44893.798954456019</v>
      </c>
      <c r="B407" s="131" t="s">
        <v>3629</v>
      </c>
      <c r="C407" s="131">
        <v>5</v>
      </c>
      <c r="D407" s="132" t="s">
        <v>1184</v>
      </c>
      <c r="E407" s="132" t="s">
        <v>3714</v>
      </c>
      <c r="F407" s="131" t="s">
        <v>3629</v>
      </c>
      <c r="G407" s="131">
        <v>5</v>
      </c>
      <c r="H407" s="131" t="s">
        <v>91</v>
      </c>
      <c r="I407" s="131" t="s">
        <v>3629</v>
      </c>
      <c r="J407" s="131">
        <v>5</v>
      </c>
      <c r="K407" s="131" t="s">
        <v>3629</v>
      </c>
      <c r="L407" s="131" t="s">
        <v>93</v>
      </c>
      <c r="M407" s="132" t="s">
        <v>3779</v>
      </c>
      <c r="N407" s="131" t="s">
        <v>3629</v>
      </c>
      <c r="O407" s="131">
        <v>4</v>
      </c>
      <c r="P407" s="131" t="s">
        <v>91</v>
      </c>
      <c r="Q407" s="131" t="s">
        <v>91</v>
      </c>
    </row>
    <row r="408" spans="1:17" x14ac:dyDescent="0.2">
      <c r="A408" s="130">
        <v>44893.799002222222</v>
      </c>
      <c r="B408" s="131" t="s">
        <v>3629</v>
      </c>
      <c r="C408" s="131">
        <v>4</v>
      </c>
      <c r="D408" s="132" t="s">
        <v>331</v>
      </c>
      <c r="E408" s="132" t="s">
        <v>3695</v>
      </c>
      <c r="F408" s="131" t="s">
        <v>3629</v>
      </c>
      <c r="G408" s="131">
        <v>5</v>
      </c>
      <c r="H408" s="131" t="s">
        <v>91</v>
      </c>
      <c r="I408" s="131" t="s">
        <v>3629</v>
      </c>
      <c r="J408" s="131">
        <v>5</v>
      </c>
      <c r="K408" s="131" t="s">
        <v>3629</v>
      </c>
      <c r="L408" s="131" t="s">
        <v>93</v>
      </c>
      <c r="M408" s="132" t="s">
        <v>3736</v>
      </c>
      <c r="N408" s="131" t="s">
        <v>3629</v>
      </c>
      <c r="O408" s="131">
        <v>4</v>
      </c>
      <c r="P408" s="131" t="s">
        <v>91</v>
      </c>
      <c r="Q408" s="131" t="s">
        <v>91</v>
      </c>
    </row>
    <row r="409" spans="1:17" x14ac:dyDescent="0.2">
      <c r="A409" s="130">
        <v>44893.799043252315</v>
      </c>
      <c r="B409" s="131" t="s">
        <v>3629</v>
      </c>
      <c r="C409" s="131">
        <v>4</v>
      </c>
      <c r="D409" s="132" t="s">
        <v>108</v>
      </c>
      <c r="E409" s="132" t="s">
        <v>3791</v>
      </c>
      <c r="F409" s="131" t="s">
        <v>3629</v>
      </c>
      <c r="G409" s="131">
        <v>5</v>
      </c>
      <c r="H409" s="131" t="s">
        <v>91</v>
      </c>
      <c r="I409" s="131" t="s">
        <v>3629</v>
      </c>
      <c r="J409" s="131">
        <v>4</v>
      </c>
      <c r="K409" s="131" t="s">
        <v>3629</v>
      </c>
      <c r="L409" s="131" t="s">
        <v>93</v>
      </c>
      <c r="M409" s="132" t="s">
        <v>3734</v>
      </c>
      <c r="N409" s="131" t="s">
        <v>3629</v>
      </c>
      <c r="O409" s="131">
        <v>4</v>
      </c>
      <c r="P409" s="131" t="s">
        <v>91</v>
      </c>
      <c r="Q409" s="131" t="s">
        <v>91</v>
      </c>
    </row>
    <row r="410" spans="1:17" x14ac:dyDescent="0.2">
      <c r="A410" s="130">
        <v>44893.799182395829</v>
      </c>
      <c r="B410" s="131" t="s">
        <v>3629</v>
      </c>
      <c r="C410" s="131">
        <v>5</v>
      </c>
      <c r="D410" s="132" t="s">
        <v>214</v>
      </c>
      <c r="E410" s="132" t="s">
        <v>3777</v>
      </c>
      <c r="F410" s="131" t="s">
        <v>3629</v>
      </c>
      <c r="G410" s="131">
        <v>5</v>
      </c>
      <c r="H410" s="131" t="s">
        <v>91</v>
      </c>
      <c r="I410" s="131" t="s">
        <v>3629</v>
      </c>
      <c r="J410" s="131">
        <v>5</v>
      </c>
      <c r="K410" s="131" t="s">
        <v>3629</v>
      </c>
      <c r="L410" s="131" t="s">
        <v>93</v>
      </c>
      <c r="M410" s="132" t="s">
        <v>3785</v>
      </c>
      <c r="N410" s="131" t="s">
        <v>3629</v>
      </c>
      <c r="O410" s="131">
        <v>5</v>
      </c>
      <c r="P410" s="131" t="s">
        <v>91</v>
      </c>
      <c r="Q410" s="131" t="s">
        <v>91</v>
      </c>
    </row>
    <row r="411" spans="1:17" x14ac:dyDescent="0.2">
      <c r="A411" s="130">
        <v>44893.799300972227</v>
      </c>
      <c r="B411" s="131" t="s">
        <v>3629</v>
      </c>
      <c r="C411" s="131">
        <v>4</v>
      </c>
      <c r="D411" s="132" t="s">
        <v>108</v>
      </c>
      <c r="E411" s="132" t="s">
        <v>3791</v>
      </c>
      <c r="F411" s="131" t="s">
        <v>3629</v>
      </c>
      <c r="G411" s="131">
        <v>5</v>
      </c>
      <c r="H411" s="131" t="s">
        <v>91</v>
      </c>
      <c r="I411" s="131" t="s">
        <v>3629</v>
      </c>
      <c r="J411" s="131">
        <v>5</v>
      </c>
      <c r="K411" s="131" t="s">
        <v>3629</v>
      </c>
      <c r="L411" s="131" t="s">
        <v>93</v>
      </c>
      <c r="M411" s="132" t="s">
        <v>3785</v>
      </c>
      <c r="N411" s="131" t="s">
        <v>3629</v>
      </c>
      <c r="O411" s="131">
        <v>3</v>
      </c>
      <c r="P411" s="131" t="s">
        <v>91</v>
      </c>
      <c r="Q411" s="131" t="s">
        <v>91</v>
      </c>
    </row>
    <row r="412" spans="1:17" x14ac:dyDescent="0.2">
      <c r="A412" s="130">
        <v>44893.79931505787</v>
      </c>
      <c r="B412" s="131" t="s">
        <v>3629</v>
      </c>
      <c r="C412" s="131">
        <v>4</v>
      </c>
      <c r="D412" s="132" t="s">
        <v>108</v>
      </c>
      <c r="E412" s="132" t="s">
        <v>3791</v>
      </c>
      <c r="F412" s="131" t="s">
        <v>3629</v>
      </c>
      <c r="G412" s="131">
        <v>5</v>
      </c>
      <c r="H412" s="131" t="s">
        <v>91</v>
      </c>
      <c r="I412" s="131" t="s">
        <v>3629</v>
      </c>
      <c r="J412" s="131">
        <v>4</v>
      </c>
      <c r="K412" s="131" t="s">
        <v>3629</v>
      </c>
      <c r="L412" s="131" t="s">
        <v>92</v>
      </c>
      <c r="M412" s="132" t="s">
        <v>3785</v>
      </c>
      <c r="N412" s="131" t="s">
        <v>3629</v>
      </c>
      <c r="O412" s="131">
        <v>4</v>
      </c>
      <c r="P412" s="131" t="s">
        <v>91</v>
      </c>
      <c r="Q412" s="131" t="s">
        <v>91</v>
      </c>
    </row>
    <row r="413" spans="1:17" x14ac:dyDescent="0.2">
      <c r="A413" s="130">
        <v>44893.79970664352</v>
      </c>
      <c r="B413" s="131" t="s">
        <v>3629</v>
      </c>
      <c r="C413" s="131">
        <v>5</v>
      </c>
      <c r="D413" s="132" t="s">
        <v>1874</v>
      </c>
      <c r="E413" s="132" t="s">
        <v>3810</v>
      </c>
      <c r="F413" s="131" t="s">
        <v>3629</v>
      </c>
      <c r="G413" s="131">
        <v>5</v>
      </c>
      <c r="H413" s="131" t="s">
        <v>91</v>
      </c>
      <c r="I413" s="131" t="s">
        <v>3629</v>
      </c>
      <c r="J413" s="131">
        <v>4</v>
      </c>
      <c r="K413" s="131" t="s">
        <v>3629</v>
      </c>
      <c r="L413" s="131" t="s">
        <v>93</v>
      </c>
      <c r="M413" s="132" t="s">
        <v>3779</v>
      </c>
      <c r="N413" s="131" t="s">
        <v>3629</v>
      </c>
      <c r="O413" s="131">
        <v>4</v>
      </c>
      <c r="P413" s="131" t="s">
        <v>91</v>
      </c>
      <c r="Q413" s="131" t="s">
        <v>91</v>
      </c>
    </row>
    <row r="414" spans="1:17" x14ac:dyDescent="0.2">
      <c r="A414" s="130">
        <v>44893.799788263888</v>
      </c>
      <c r="B414" s="131" t="s">
        <v>3629</v>
      </c>
      <c r="C414" s="131">
        <v>5</v>
      </c>
      <c r="D414" s="132" t="s">
        <v>214</v>
      </c>
      <c r="E414" s="132" t="s">
        <v>3777</v>
      </c>
      <c r="F414" s="131" t="s">
        <v>3629</v>
      </c>
      <c r="G414" s="131">
        <v>5</v>
      </c>
      <c r="H414" s="131" t="s">
        <v>91</v>
      </c>
      <c r="I414" s="131" t="s">
        <v>3629</v>
      </c>
      <c r="J414" s="131">
        <v>4</v>
      </c>
      <c r="K414" s="131" t="s">
        <v>3629</v>
      </c>
      <c r="L414" s="131" t="s">
        <v>93</v>
      </c>
      <c r="M414" s="132" t="s">
        <v>3785</v>
      </c>
      <c r="N414" s="131" t="s">
        <v>3629</v>
      </c>
      <c r="O414" s="131">
        <v>4</v>
      </c>
      <c r="P414" s="131" t="s">
        <v>91</v>
      </c>
      <c r="Q414" s="131" t="s">
        <v>91</v>
      </c>
    </row>
    <row r="415" spans="1:17" x14ac:dyDescent="0.2">
      <c r="A415" s="130">
        <v>44893.799850185183</v>
      </c>
      <c r="B415" s="131" t="s">
        <v>3629</v>
      </c>
      <c r="C415" s="131">
        <v>5</v>
      </c>
      <c r="D415" s="132" t="s">
        <v>813</v>
      </c>
      <c r="E415" s="132" t="s">
        <v>3817</v>
      </c>
      <c r="F415" s="131" t="s">
        <v>3629</v>
      </c>
      <c r="G415" s="131">
        <v>5</v>
      </c>
      <c r="H415" s="131" t="s">
        <v>91</v>
      </c>
      <c r="I415" s="131" t="s">
        <v>3629</v>
      </c>
      <c r="J415" s="131">
        <v>5</v>
      </c>
      <c r="K415" s="131" t="s">
        <v>3629</v>
      </c>
      <c r="L415" s="131" t="s">
        <v>93</v>
      </c>
      <c r="M415" s="132" t="s">
        <v>3779</v>
      </c>
      <c r="N415" s="131" t="s">
        <v>3629</v>
      </c>
      <c r="O415" s="131">
        <v>3</v>
      </c>
      <c r="P415" s="131" t="s">
        <v>91</v>
      </c>
      <c r="Q415" s="131" t="s">
        <v>91</v>
      </c>
    </row>
    <row r="416" spans="1:17" x14ac:dyDescent="0.2">
      <c r="A416" s="130">
        <v>44893.801431203705</v>
      </c>
      <c r="B416" s="131" t="s">
        <v>3629</v>
      </c>
      <c r="C416" s="131">
        <v>5</v>
      </c>
      <c r="D416" s="132" t="s">
        <v>108</v>
      </c>
      <c r="E416" s="132" t="s">
        <v>3791</v>
      </c>
      <c r="F416" s="131" t="s">
        <v>3629</v>
      </c>
      <c r="G416" s="131">
        <v>5</v>
      </c>
      <c r="H416" s="131" t="s">
        <v>91</v>
      </c>
      <c r="I416" s="131" t="s">
        <v>3629</v>
      </c>
      <c r="J416" s="131">
        <v>5</v>
      </c>
      <c r="K416" s="131" t="s">
        <v>3629</v>
      </c>
      <c r="L416" s="131" t="s">
        <v>93</v>
      </c>
      <c r="M416" s="132" t="s">
        <v>3737</v>
      </c>
      <c r="N416" s="131" t="s">
        <v>3629</v>
      </c>
      <c r="O416" s="131">
        <v>5</v>
      </c>
      <c r="P416" s="131" t="s">
        <v>91</v>
      </c>
      <c r="Q416" s="131" t="s">
        <v>91</v>
      </c>
    </row>
    <row r="417" spans="1:17" x14ac:dyDescent="0.2">
      <c r="A417" s="130">
        <v>44893.802858784722</v>
      </c>
      <c r="B417" s="131" t="s">
        <v>3629</v>
      </c>
      <c r="C417" s="131">
        <v>3</v>
      </c>
      <c r="D417" s="132" t="s">
        <v>331</v>
      </c>
      <c r="E417" s="132" t="s">
        <v>3695</v>
      </c>
      <c r="F417" s="131" t="s">
        <v>82</v>
      </c>
      <c r="G417" s="131">
        <v>1</v>
      </c>
      <c r="H417" s="131" t="s">
        <v>92</v>
      </c>
      <c r="I417" s="131" t="s">
        <v>3629</v>
      </c>
      <c r="J417" s="131">
        <v>3</v>
      </c>
      <c r="K417" s="131" t="s">
        <v>82</v>
      </c>
      <c r="L417" s="131" t="s">
        <v>92</v>
      </c>
      <c r="M417" s="132" t="s">
        <v>3737</v>
      </c>
      <c r="N417" s="131" t="s">
        <v>82</v>
      </c>
      <c r="O417" s="131">
        <v>4</v>
      </c>
      <c r="P417" s="131" t="s">
        <v>92</v>
      </c>
      <c r="Q417" s="131" t="s">
        <v>91</v>
      </c>
    </row>
    <row r="418" spans="1:17" x14ac:dyDescent="0.2">
      <c r="A418" s="130">
        <v>44893.80293597222</v>
      </c>
      <c r="B418" s="131" t="s">
        <v>3629</v>
      </c>
      <c r="C418" s="131">
        <v>5</v>
      </c>
      <c r="D418" s="132" t="s">
        <v>214</v>
      </c>
      <c r="E418" s="132" t="s">
        <v>3777</v>
      </c>
      <c r="F418" s="131" t="s">
        <v>3629</v>
      </c>
      <c r="G418" s="131">
        <v>5</v>
      </c>
      <c r="H418" s="131" t="s">
        <v>91</v>
      </c>
      <c r="I418" s="131" t="s">
        <v>3629</v>
      </c>
      <c r="J418" s="131">
        <v>5</v>
      </c>
      <c r="K418" s="131" t="s">
        <v>3629</v>
      </c>
      <c r="L418" s="131" t="s">
        <v>93</v>
      </c>
      <c r="M418" s="132" t="s">
        <v>3736</v>
      </c>
      <c r="N418" s="131" t="s">
        <v>3629</v>
      </c>
      <c r="O418" s="131">
        <v>4</v>
      </c>
      <c r="P418" s="131" t="s">
        <v>91</v>
      </c>
      <c r="Q418" s="131" t="s">
        <v>91</v>
      </c>
    </row>
    <row r="419" spans="1:17" x14ac:dyDescent="0.2">
      <c r="A419" s="130">
        <v>44893.803941527774</v>
      </c>
      <c r="B419" s="131" t="s">
        <v>82</v>
      </c>
      <c r="C419" s="131">
        <v>4</v>
      </c>
      <c r="D419" s="132" t="s">
        <v>331</v>
      </c>
      <c r="E419" s="132" t="s">
        <v>3695</v>
      </c>
      <c r="F419" s="131" t="s">
        <v>82</v>
      </c>
      <c r="G419" s="131">
        <v>1</v>
      </c>
      <c r="H419" s="131" t="s">
        <v>92</v>
      </c>
      <c r="I419" s="131" t="s">
        <v>3629</v>
      </c>
      <c r="J419" s="131">
        <v>3</v>
      </c>
      <c r="K419" s="131" t="s">
        <v>82</v>
      </c>
      <c r="L419" s="131" t="s">
        <v>92</v>
      </c>
      <c r="M419" s="132" t="s">
        <v>3737</v>
      </c>
      <c r="N419" s="131" t="s">
        <v>82</v>
      </c>
      <c r="O419" s="131">
        <v>4</v>
      </c>
      <c r="P419" s="131" t="s">
        <v>92</v>
      </c>
      <c r="Q419" s="131" t="s">
        <v>91</v>
      </c>
    </row>
    <row r="420" spans="1:17" x14ac:dyDescent="0.2">
      <c r="A420" s="130">
        <v>44893.804348506943</v>
      </c>
      <c r="B420" s="131" t="s">
        <v>3629</v>
      </c>
      <c r="C420" s="131">
        <v>4</v>
      </c>
      <c r="D420" s="132" t="s">
        <v>331</v>
      </c>
      <c r="E420" s="132" t="s">
        <v>3695</v>
      </c>
      <c r="F420" s="131" t="s">
        <v>3629</v>
      </c>
      <c r="G420" s="131">
        <v>3</v>
      </c>
      <c r="H420" s="131" t="s">
        <v>91</v>
      </c>
      <c r="I420" s="131" t="s">
        <v>3629</v>
      </c>
      <c r="J420" s="131">
        <v>3</v>
      </c>
      <c r="K420" s="131" t="s">
        <v>82</v>
      </c>
      <c r="L420" s="131" t="s">
        <v>92</v>
      </c>
      <c r="M420" s="132" t="s">
        <v>3737</v>
      </c>
      <c r="N420" s="131" t="s">
        <v>3629</v>
      </c>
      <c r="O420" s="131">
        <v>2</v>
      </c>
      <c r="P420" s="131" t="s">
        <v>91</v>
      </c>
      <c r="Q420" s="131" t="s">
        <v>91</v>
      </c>
    </row>
    <row r="421" spans="1:17" x14ac:dyDescent="0.2">
      <c r="A421" s="130">
        <v>44893.804909247687</v>
      </c>
      <c r="B421" s="131" t="s">
        <v>3629</v>
      </c>
      <c r="C421" s="131">
        <v>5</v>
      </c>
      <c r="D421" s="132" t="s">
        <v>1184</v>
      </c>
      <c r="E421" s="132" t="s">
        <v>3714</v>
      </c>
      <c r="F421" s="131" t="s">
        <v>3629</v>
      </c>
      <c r="G421" s="131">
        <v>5</v>
      </c>
      <c r="H421" s="131" t="s">
        <v>91</v>
      </c>
      <c r="I421" s="131" t="s">
        <v>3629</v>
      </c>
      <c r="J421" s="131">
        <v>4</v>
      </c>
      <c r="K421" s="131" t="s">
        <v>3629</v>
      </c>
      <c r="L421" s="131" t="s">
        <v>93</v>
      </c>
      <c r="M421" s="132" t="s">
        <v>3779</v>
      </c>
      <c r="N421" s="131" t="s">
        <v>3629</v>
      </c>
      <c r="O421" s="131">
        <v>4</v>
      </c>
      <c r="P421" s="131" t="s">
        <v>91</v>
      </c>
      <c r="Q421" s="131" t="s">
        <v>91</v>
      </c>
    </row>
    <row r="422" spans="1:17" x14ac:dyDescent="0.2">
      <c r="A422" s="130">
        <v>44893.805176006943</v>
      </c>
      <c r="B422" s="131" t="s">
        <v>3629</v>
      </c>
      <c r="C422" s="131">
        <v>4</v>
      </c>
      <c r="D422" s="132" t="s">
        <v>703</v>
      </c>
      <c r="E422" s="132" t="s">
        <v>3802</v>
      </c>
      <c r="F422" s="131" t="s">
        <v>3629</v>
      </c>
      <c r="G422" s="131">
        <v>5</v>
      </c>
      <c r="H422" s="131" t="s">
        <v>91</v>
      </c>
      <c r="I422" s="131" t="s">
        <v>3629</v>
      </c>
      <c r="J422" s="131">
        <v>5</v>
      </c>
      <c r="K422" s="131" t="s">
        <v>3629</v>
      </c>
      <c r="L422" s="131" t="s">
        <v>93</v>
      </c>
      <c r="M422" s="132" t="s">
        <v>3734</v>
      </c>
      <c r="N422" s="131" t="s">
        <v>3629</v>
      </c>
      <c r="O422" s="131">
        <v>5</v>
      </c>
      <c r="P422" s="131" t="s">
        <v>91</v>
      </c>
      <c r="Q422" s="131" t="s">
        <v>91</v>
      </c>
    </row>
    <row r="423" spans="1:17" x14ac:dyDescent="0.2">
      <c r="A423" s="130">
        <v>44893.805909884264</v>
      </c>
      <c r="B423" s="131" t="s">
        <v>3629</v>
      </c>
      <c r="C423" s="131">
        <v>5</v>
      </c>
      <c r="D423" s="132" t="s">
        <v>214</v>
      </c>
      <c r="E423" s="132" t="s">
        <v>3777</v>
      </c>
      <c r="F423" s="131" t="s">
        <v>3629</v>
      </c>
      <c r="G423" s="131">
        <v>5</v>
      </c>
      <c r="H423" s="131" t="s">
        <v>91</v>
      </c>
      <c r="I423" s="131" t="s">
        <v>3629</v>
      </c>
      <c r="J423" s="131">
        <v>5</v>
      </c>
      <c r="K423" s="131" t="s">
        <v>3629</v>
      </c>
      <c r="L423" s="131" t="s">
        <v>93</v>
      </c>
      <c r="M423" s="132" t="s">
        <v>3785</v>
      </c>
      <c r="N423" s="131" t="s">
        <v>3629</v>
      </c>
      <c r="O423" s="131">
        <v>5</v>
      </c>
      <c r="P423" s="131" t="s">
        <v>91</v>
      </c>
      <c r="Q423" s="131" t="s">
        <v>91</v>
      </c>
    </row>
    <row r="424" spans="1:17" x14ac:dyDescent="0.2">
      <c r="A424" s="130">
        <v>44893.806479849532</v>
      </c>
      <c r="B424" s="131" t="s">
        <v>3629</v>
      </c>
      <c r="C424" s="131">
        <v>4</v>
      </c>
      <c r="D424" s="132" t="s">
        <v>108</v>
      </c>
      <c r="E424" s="132" t="s">
        <v>3794</v>
      </c>
      <c r="F424" s="131" t="s">
        <v>3629</v>
      </c>
      <c r="G424" s="131">
        <v>5</v>
      </c>
      <c r="H424" s="131" t="s">
        <v>91</v>
      </c>
      <c r="I424" s="131" t="s">
        <v>3629</v>
      </c>
      <c r="J424" s="131">
        <v>5</v>
      </c>
      <c r="K424" s="131" t="s">
        <v>3629</v>
      </c>
      <c r="L424" s="131" t="s">
        <v>93</v>
      </c>
      <c r="M424" s="132" t="s">
        <v>3737</v>
      </c>
      <c r="N424" s="131" t="s">
        <v>3629</v>
      </c>
      <c r="O424" s="131">
        <v>3</v>
      </c>
      <c r="P424" s="131" t="s">
        <v>92</v>
      </c>
      <c r="Q424" s="131" t="s">
        <v>91</v>
      </c>
    </row>
    <row r="425" spans="1:17" x14ac:dyDescent="0.2">
      <c r="A425" s="130">
        <v>44893.806634780092</v>
      </c>
      <c r="B425" s="131" t="s">
        <v>3629</v>
      </c>
      <c r="C425" s="131">
        <v>4</v>
      </c>
      <c r="D425" s="132" t="s">
        <v>214</v>
      </c>
      <c r="E425" s="132" t="s">
        <v>3777</v>
      </c>
      <c r="F425" s="131" t="s">
        <v>3629</v>
      </c>
      <c r="G425" s="131">
        <v>4</v>
      </c>
      <c r="H425" s="131" t="s">
        <v>91</v>
      </c>
      <c r="I425" s="131" t="s">
        <v>3629</v>
      </c>
      <c r="J425" s="131">
        <v>4</v>
      </c>
      <c r="K425" s="131" t="s">
        <v>82</v>
      </c>
      <c r="L425" s="131" t="s">
        <v>93</v>
      </c>
      <c r="M425" s="132" t="s">
        <v>3785</v>
      </c>
      <c r="N425" s="131" t="s">
        <v>3629</v>
      </c>
      <c r="O425" s="131">
        <v>3</v>
      </c>
      <c r="P425" s="131" t="s">
        <v>91</v>
      </c>
      <c r="Q425" s="131" t="s">
        <v>91</v>
      </c>
    </row>
    <row r="426" spans="1:17" x14ac:dyDescent="0.2">
      <c r="A426" s="130">
        <v>44893.807071076386</v>
      </c>
      <c r="B426" s="131" t="s">
        <v>3629</v>
      </c>
      <c r="C426" s="131">
        <v>5</v>
      </c>
      <c r="D426" s="132" t="s">
        <v>331</v>
      </c>
      <c r="E426" s="132" t="s">
        <v>3695</v>
      </c>
      <c r="F426" s="131" t="s">
        <v>3629</v>
      </c>
      <c r="G426" s="131">
        <v>5</v>
      </c>
      <c r="H426" s="131" t="s">
        <v>91</v>
      </c>
      <c r="I426" s="131" t="s">
        <v>3629</v>
      </c>
      <c r="J426" s="131">
        <v>4</v>
      </c>
      <c r="K426" s="131" t="s">
        <v>3629</v>
      </c>
      <c r="L426" s="131" t="s">
        <v>93</v>
      </c>
      <c r="M426" s="132" t="s">
        <v>3785</v>
      </c>
      <c r="N426" s="131" t="s">
        <v>3629</v>
      </c>
      <c r="O426" s="131">
        <v>5</v>
      </c>
      <c r="P426" s="131" t="s">
        <v>91</v>
      </c>
      <c r="Q426" s="131" t="s">
        <v>91</v>
      </c>
    </row>
    <row r="427" spans="1:17" x14ac:dyDescent="0.2">
      <c r="A427" s="130">
        <v>44893.807183067125</v>
      </c>
      <c r="B427" s="131" t="s">
        <v>3629</v>
      </c>
      <c r="C427" s="131">
        <v>4</v>
      </c>
      <c r="D427" s="132" t="s">
        <v>331</v>
      </c>
      <c r="E427" s="132" t="s">
        <v>3695</v>
      </c>
      <c r="F427" s="131" t="s">
        <v>3629</v>
      </c>
      <c r="G427" s="131">
        <v>5</v>
      </c>
      <c r="H427" s="131" t="s">
        <v>91</v>
      </c>
      <c r="I427" s="131" t="s">
        <v>3629</v>
      </c>
      <c r="J427" s="131">
        <v>4</v>
      </c>
      <c r="K427" s="131" t="s">
        <v>3629</v>
      </c>
      <c r="L427" s="131" t="s">
        <v>93</v>
      </c>
      <c r="M427" s="132" t="s">
        <v>3734</v>
      </c>
      <c r="N427" s="131" t="s">
        <v>3629</v>
      </c>
      <c r="O427" s="131">
        <v>3</v>
      </c>
      <c r="P427" s="131" t="s">
        <v>91</v>
      </c>
      <c r="Q427" s="131" t="s">
        <v>91</v>
      </c>
    </row>
    <row r="428" spans="1:17" x14ac:dyDescent="0.2">
      <c r="A428" s="130">
        <v>44893.807559004628</v>
      </c>
      <c r="B428" s="131" t="s">
        <v>3629</v>
      </c>
      <c r="C428" s="131">
        <v>4</v>
      </c>
      <c r="D428" s="132" t="s">
        <v>1184</v>
      </c>
      <c r="E428" s="132" t="s">
        <v>3714</v>
      </c>
      <c r="F428" s="131" t="s">
        <v>3629</v>
      </c>
      <c r="G428" s="131">
        <v>5</v>
      </c>
      <c r="H428" s="131" t="s">
        <v>91</v>
      </c>
      <c r="I428" s="131" t="s">
        <v>3629</v>
      </c>
      <c r="J428" s="131">
        <v>3</v>
      </c>
      <c r="K428" s="131" t="s">
        <v>3629</v>
      </c>
      <c r="L428" s="131" t="s">
        <v>93</v>
      </c>
      <c r="M428" s="132" t="s">
        <v>3734</v>
      </c>
      <c r="N428" s="131" t="s">
        <v>3629</v>
      </c>
      <c r="O428" s="131">
        <v>4</v>
      </c>
      <c r="P428" s="131" t="s">
        <v>91</v>
      </c>
      <c r="Q428" s="131" t="s">
        <v>91</v>
      </c>
    </row>
    <row r="429" spans="1:17" x14ac:dyDescent="0.2">
      <c r="A429" s="130">
        <v>44893.807841817128</v>
      </c>
      <c r="B429" s="131" t="s">
        <v>3629</v>
      </c>
      <c r="C429" s="131">
        <v>4</v>
      </c>
      <c r="D429" s="132" t="s">
        <v>331</v>
      </c>
      <c r="E429" s="132" t="s">
        <v>3695</v>
      </c>
      <c r="F429" s="131" t="s">
        <v>3629</v>
      </c>
      <c r="G429" s="131">
        <v>4</v>
      </c>
      <c r="H429" s="131" t="s">
        <v>91</v>
      </c>
      <c r="I429" s="131" t="s">
        <v>3629</v>
      </c>
      <c r="J429" s="131">
        <v>4</v>
      </c>
      <c r="K429" s="131" t="s">
        <v>3629</v>
      </c>
      <c r="L429" s="131" t="s">
        <v>93</v>
      </c>
      <c r="M429" s="132" t="s">
        <v>3779</v>
      </c>
      <c r="N429" s="131" t="s">
        <v>3629</v>
      </c>
      <c r="O429" s="131">
        <v>4</v>
      </c>
      <c r="P429" s="131" t="s">
        <v>91</v>
      </c>
      <c r="Q429" s="131" t="s">
        <v>91</v>
      </c>
    </row>
    <row r="430" spans="1:17" x14ac:dyDescent="0.2">
      <c r="A430" s="130">
        <v>44893.80807550926</v>
      </c>
      <c r="B430" s="131" t="s">
        <v>3629</v>
      </c>
      <c r="C430" s="131">
        <v>5</v>
      </c>
      <c r="D430" s="132" t="s">
        <v>1874</v>
      </c>
      <c r="E430" s="132" t="s">
        <v>3810</v>
      </c>
      <c r="F430" s="131" t="s">
        <v>3629</v>
      </c>
      <c r="G430" s="131">
        <v>5</v>
      </c>
      <c r="H430" s="131" t="s">
        <v>91</v>
      </c>
      <c r="I430" s="131" t="s">
        <v>3629</v>
      </c>
      <c r="J430" s="131">
        <v>5</v>
      </c>
      <c r="K430" s="131" t="s">
        <v>3629</v>
      </c>
      <c r="L430" s="131" t="s">
        <v>93</v>
      </c>
      <c r="M430" s="132" t="s">
        <v>3779</v>
      </c>
      <c r="N430" s="131" t="s">
        <v>3629</v>
      </c>
      <c r="O430" s="131">
        <v>5</v>
      </c>
      <c r="P430" s="131" t="s">
        <v>91</v>
      </c>
      <c r="Q430" s="131" t="s">
        <v>91</v>
      </c>
    </row>
    <row r="431" spans="1:17" x14ac:dyDescent="0.2">
      <c r="A431" s="130">
        <v>44893.809202974538</v>
      </c>
      <c r="B431" s="131" t="s">
        <v>3629</v>
      </c>
      <c r="C431" s="131">
        <v>4</v>
      </c>
      <c r="D431" s="132" t="s">
        <v>2143</v>
      </c>
      <c r="E431" s="132" t="s">
        <v>3694</v>
      </c>
      <c r="F431" s="131" t="s">
        <v>3629</v>
      </c>
      <c r="G431" s="131">
        <v>5</v>
      </c>
      <c r="H431" s="131" t="s">
        <v>91</v>
      </c>
      <c r="I431" s="131" t="s">
        <v>3629</v>
      </c>
      <c r="J431" s="131">
        <v>5</v>
      </c>
      <c r="K431" s="131" t="s">
        <v>3629</v>
      </c>
      <c r="L431" s="131" t="s">
        <v>93</v>
      </c>
      <c r="M431" s="132" t="s">
        <v>3785</v>
      </c>
      <c r="N431" s="131" t="s">
        <v>3629</v>
      </c>
      <c r="O431" s="131">
        <v>1</v>
      </c>
      <c r="P431" s="131" t="s">
        <v>91</v>
      </c>
      <c r="Q431" s="131" t="s">
        <v>91</v>
      </c>
    </row>
    <row r="432" spans="1:17" x14ac:dyDescent="0.2">
      <c r="A432" s="130">
        <v>44893.810669444443</v>
      </c>
      <c r="B432" s="131" t="s">
        <v>3629</v>
      </c>
      <c r="C432" s="131">
        <v>5</v>
      </c>
      <c r="D432" s="132" t="s">
        <v>2143</v>
      </c>
      <c r="E432" s="132" t="s">
        <v>3694</v>
      </c>
      <c r="F432" s="131" t="s">
        <v>3629</v>
      </c>
      <c r="G432" s="131">
        <v>5</v>
      </c>
      <c r="H432" s="131" t="s">
        <v>91</v>
      </c>
      <c r="I432" s="131" t="s">
        <v>3629</v>
      </c>
      <c r="J432" s="131">
        <v>4</v>
      </c>
      <c r="K432" s="131" t="s">
        <v>3629</v>
      </c>
      <c r="L432" s="131" t="s">
        <v>93</v>
      </c>
      <c r="M432" s="132" t="s">
        <v>3736</v>
      </c>
      <c r="N432" s="131" t="s">
        <v>3629</v>
      </c>
      <c r="O432" s="131">
        <v>5</v>
      </c>
      <c r="P432" s="131" t="s">
        <v>91</v>
      </c>
      <c r="Q432" s="131" t="s">
        <v>91</v>
      </c>
    </row>
    <row r="433" spans="1:17" x14ac:dyDescent="0.2">
      <c r="A433" s="130">
        <v>44893.811067627314</v>
      </c>
      <c r="B433" s="131" t="s">
        <v>3629</v>
      </c>
      <c r="C433" s="131">
        <v>4</v>
      </c>
      <c r="D433" s="132" t="s">
        <v>1184</v>
      </c>
      <c r="E433" s="132" t="s">
        <v>3714</v>
      </c>
      <c r="F433" s="131" t="s">
        <v>3629</v>
      </c>
      <c r="G433" s="131">
        <v>5</v>
      </c>
      <c r="H433" s="131" t="s">
        <v>91</v>
      </c>
      <c r="I433" s="131" t="s">
        <v>3629</v>
      </c>
      <c r="J433" s="131">
        <v>3</v>
      </c>
      <c r="K433" s="131" t="s">
        <v>3629</v>
      </c>
      <c r="L433" s="131" t="s">
        <v>93</v>
      </c>
      <c r="M433" s="132" t="s">
        <v>3734</v>
      </c>
      <c r="N433" s="131" t="s">
        <v>3629</v>
      </c>
      <c r="O433" s="131">
        <v>4</v>
      </c>
      <c r="P433" s="131" t="s">
        <v>91</v>
      </c>
      <c r="Q433" s="131" t="s">
        <v>91</v>
      </c>
    </row>
    <row r="434" spans="1:17" x14ac:dyDescent="0.2">
      <c r="A434" s="130">
        <v>44893.811333680555</v>
      </c>
      <c r="B434" s="131" t="s">
        <v>3629</v>
      </c>
      <c r="C434" s="131">
        <v>4</v>
      </c>
      <c r="D434" s="132" t="s">
        <v>1184</v>
      </c>
      <c r="E434" s="132" t="s">
        <v>3818</v>
      </c>
      <c r="F434" s="131" t="s">
        <v>3629</v>
      </c>
      <c r="G434" s="131">
        <v>5</v>
      </c>
      <c r="H434" s="131" t="s">
        <v>91</v>
      </c>
      <c r="I434" s="131" t="s">
        <v>3629</v>
      </c>
      <c r="J434" s="131">
        <v>3</v>
      </c>
      <c r="K434" s="131" t="s">
        <v>82</v>
      </c>
      <c r="L434" s="131" t="s">
        <v>93</v>
      </c>
      <c r="M434" s="132" t="s">
        <v>3779</v>
      </c>
      <c r="N434" s="131" t="s">
        <v>3629</v>
      </c>
      <c r="O434" s="131">
        <v>3</v>
      </c>
      <c r="P434" s="131" t="s">
        <v>91</v>
      </c>
      <c r="Q434" s="131" t="s">
        <v>91</v>
      </c>
    </row>
    <row r="435" spans="1:17" x14ac:dyDescent="0.2">
      <c r="A435" s="130">
        <v>44893.811655925922</v>
      </c>
      <c r="B435" s="131" t="s">
        <v>3629</v>
      </c>
      <c r="C435" s="131">
        <v>4</v>
      </c>
      <c r="D435" s="132" t="s">
        <v>3780</v>
      </c>
      <c r="E435" s="132" t="s">
        <v>3701</v>
      </c>
      <c r="F435" s="131" t="s">
        <v>3629</v>
      </c>
      <c r="G435" s="131">
        <v>4</v>
      </c>
      <c r="H435" s="131" t="s">
        <v>91</v>
      </c>
      <c r="I435" s="131" t="s">
        <v>3629</v>
      </c>
      <c r="J435" s="131">
        <v>5</v>
      </c>
      <c r="K435" s="131" t="s">
        <v>3629</v>
      </c>
      <c r="L435" s="131" t="s">
        <v>93</v>
      </c>
      <c r="M435" s="132" t="s">
        <v>3734</v>
      </c>
      <c r="N435" s="131" t="s">
        <v>3629</v>
      </c>
      <c r="O435" s="131">
        <v>4</v>
      </c>
      <c r="P435" s="131" t="s">
        <v>91</v>
      </c>
      <c r="Q435" s="131" t="s">
        <v>91</v>
      </c>
    </row>
    <row r="436" spans="1:17" x14ac:dyDescent="0.2">
      <c r="A436" s="130">
        <v>44893.81179295139</v>
      </c>
      <c r="B436" s="131" t="s">
        <v>3629</v>
      </c>
      <c r="C436" s="131">
        <v>4</v>
      </c>
      <c r="D436" s="132" t="s">
        <v>451</v>
      </c>
      <c r="E436" s="132" t="s">
        <v>3809</v>
      </c>
      <c r="F436" s="131" t="s">
        <v>3629</v>
      </c>
      <c r="G436" s="131">
        <v>5</v>
      </c>
      <c r="H436" s="131" t="s">
        <v>91</v>
      </c>
      <c r="I436" s="131" t="s">
        <v>3629</v>
      </c>
      <c r="J436" s="131">
        <v>1</v>
      </c>
      <c r="K436" s="131" t="s">
        <v>82</v>
      </c>
      <c r="L436" s="131" t="s">
        <v>93</v>
      </c>
      <c r="M436" s="132" t="s">
        <v>3785</v>
      </c>
      <c r="N436" s="131" t="s">
        <v>3629</v>
      </c>
      <c r="O436" s="131">
        <v>3</v>
      </c>
      <c r="P436" s="131" t="s">
        <v>91</v>
      </c>
      <c r="Q436" s="131" t="s">
        <v>91</v>
      </c>
    </row>
    <row r="437" spans="1:17" x14ac:dyDescent="0.2">
      <c r="A437" s="130">
        <v>44893.812267824076</v>
      </c>
      <c r="B437" s="131" t="s">
        <v>3629</v>
      </c>
      <c r="C437" s="131">
        <v>4</v>
      </c>
      <c r="D437" s="132" t="s">
        <v>331</v>
      </c>
      <c r="E437" s="132" t="s">
        <v>3695</v>
      </c>
      <c r="F437" s="131" t="s">
        <v>3629</v>
      </c>
      <c r="G437" s="131">
        <v>5</v>
      </c>
      <c r="H437" s="131" t="s">
        <v>91</v>
      </c>
      <c r="I437" s="131" t="s">
        <v>3629</v>
      </c>
      <c r="J437" s="131">
        <v>4</v>
      </c>
      <c r="K437" s="131" t="s">
        <v>3629</v>
      </c>
      <c r="L437" s="131" t="s">
        <v>93</v>
      </c>
      <c r="M437" s="132" t="s">
        <v>3785</v>
      </c>
      <c r="N437" s="131" t="s">
        <v>3629</v>
      </c>
      <c r="O437" s="131">
        <v>4</v>
      </c>
      <c r="P437" s="131" t="s">
        <v>91</v>
      </c>
      <c r="Q437" s="131" t="s">
        <v>91</v>
      </c>
    </row>
    <row r="438" spans="1:17" x14ac:dyDescent="0.2">
      <c r="A438" s="130">
        <v>44893.812331909721</v>
      </c>
      <c r="B438" s="131" t="s">
        <v>3629</v>
      </c>
      <c r="C438" s="131">
        <v>4</v>
      </c>
      <c r="D438" s="132" t="s">
        <v>153</v>
      </c>
      <c r="E438" s="132" t="s">
        <v>3796</v>
      </c>
      <c r="F438" s="131" t="s">
        <v>3629</v>
      </c>
      <c r="G438" s="131">
        <v>5</v>
      </c>
      <c r="H438" s="131" t="s">
        <v>91</v>
      </c>
      <c r="I438" s="131" t="s">
        <v>3629</v>
      </c>
      <c r="J438" s="131">
        <v>4</v>
      </c>
      <c r="K438" s="131" t="s">
        <v>3629</v>
      </c>
      <c r="L438" s="131" t="s">
        <v>93</v>
      </c>
      <c r="M438" s="132" t="s">
        <v>3797</v>
      </c>
      <c r="N438" s="131" t="s">
        <v>3629</v>
      </c>
      <c r="O438" s="131">
        <v>4</v>
      </c>
      <c r="P438" s="131" t="s">
        <v>91</v>
      </c>
      <c r="Q438" s="131" t="s">
        <v>91</v>
      </c>
    </row>
    <row r="439" spans="1:17" x14ac:dyDescent="0.2">
      <c r="A439" s="130">
        <v>44893.812534328703</v>
      </c>
      <c r="B439" s="131" t="s">
        <v>3629</v>
      </c>
      <c r="C439" s="131">
        <v>3</v>
      </c>
      <c r="D439" s="132" t="s">
        <v>331</v>
      </c>
      <c r="E439" s="132" t="s">
        <v>3695</v>
      </c>
      <c r="F439" s="131" t="s">
        <v>3629</v>
      </c>
      <c r="G439" s="131">
        <v>4</v>
      </c>
      <c r="H439" s="131" t="s">
        <v>91</v>
      </c>
      <c r="I439" s="131" t="s">
        <v>3629</v>
      </c>
      <c r="J439" s="131">
        <v>4</v>
      </c>
      <c r="K439" s="131" t="s">
        <v>3629</v>
      </c>
      <c r="L439" s="131" t="s">
        <v>93</v>
      </c>
      <c r="M439" s="132" t="s">
        <v>3734</v>
      </c>
      <c r="N439" s="131" t="s">
        <v>3629</v>
      </c>
      <c r="O439" s="131">
        <v>4</v>
      </c>
      <c r="P439" s="131" t="s">
        <v>91</v>
      </c>
      <c r="Q439" s="131" t="s">
        <v>91</v>
      </c>
    </row>
    <row r="440" spans="1:17" x14ac:dyDescent="0.2">
      <c r="A440" s="130">
        <v>44893.812592499999</v>
      </c>
      <c r="B440" s="131" t="s">
        <v>3629</v>
      </c>
      <c r="C440" s="131">
        <v>5</v>
      </c>
      <c r="D440" s="132" t="s">
        <v>1184</v>
      </c>
      <c r="E440" s="132" t="s">
        <v>3818</v>
      </c>
      <c r="F440" s="131" t="s">
        <v>3629</v>
      </c>
      <c r="G440" s="131">
        <v>5</v>
      </c>
      <c r="H440" s="131" t="s">
        <v>91</v>
      </c>
      <c r="I440" s="131" t="s">
        <v>3629</v>
      </c>
      <c r="J440" s="131">
        <v>2</v>
      </c>
      <c r="K440" s="131" t="s">
        <v>82</v>
      </c>
      <c r="L440" s="131" t="s">
        <v>93</v>
      </c>
      <c r="M440" s="132" t="s">
        <v>3785</v>
      </c>
      <c r="N440" s="131" t="s">
        <v>3629</v>
      </c>
      <c r="O440" s="131">
        <v>5</v>
      </c>
      <c r="P440" s="131" t="s">
        <v>91</v>
      </c>
      <c r="Q440" s="131" t="s">
        <v>91</v>
      </c>
    </row>
    <row r="441" spans="1:17" x14ac:dyDescent="0.2">
      <c r="A441" s="130">
        <v>44893.813194965274</v>
      </c>
      <c r="B441" s="131" t="s">
        <v>3629</v>
      </c>
      <c r="C441" s="131">
        <v>3</v>
      </c>
      <c r="D441" s="132" t="s">
        <v>331</v>
      </c>
      <c r="E441" s="132" t="s">
        <v>3695</v>
      </c>
      <c r="F441" s="131" t="s">
        <v>82</v>
      </c>
      <c r="G441" s="131">
        <v>2</v>
      </c>
      <c r="H441" s="131" t="s">
        <v>92</v>
      </c>
      <c r="I441" s="131" t="s">
        <v>3629</v>
      </c>
      <c r="J441" s="131">
        <v>5</v>
      </c>
      <c r="K441" s="131" t="s">
        <v>3629</v>
      </c>
      <c r="L441" s="131" t="s">
        <v>92</v>
      </c>
      <c r="M441" s="132" t="s">
        <v>3785</v>
      </c>
      <c r="N441" s="131" t="s">
        <v>3629</v>
      </c>
      <c r="O441" s="131">
        <v>1</v>
      </c>
      <c r="P441" s="131" t="s">
        <v>91</v>
      </c>
      <c r="Q441" s="131" t="s">
        <v>91</v>
      </c>
    </row>
    <row r="442" spans="1:17" x14ac:dyDescent="0.2">
      <c r="A442" s="130">
        <v>44893.813249328705</v>
      </c>
      <c r="B442" s="131" t="s">
        <v>3629</v>
      </c>
      <c r="C442" s="131">
        <v>4</v>
      </c>
      <c r="D442" s="132" t="s">
        <v>1184</v>
      </c>
      <c r="E442" s="132" t="s">
        <v>3818</v>
      </c>
      <c r="F442" s="131" t="s">
        <v>3629</v>
      </c>
      <c r="G442" s="131">
        <v>5</v>
      </c>
      <c r="H442" s="131" t="s">
        <v>91</v>
      </c>
      <c r="I442" s="131" t="s">
        <v>3629</v>
      </c>
      <c r="J442" s="131">
        <v>3</v>
      </c>
      <c r="K442" s="131" t="s">
        <v>82</v>
      </c>
      <c r="L442" s="131" t="s">
        <v>93</v>
      </c>
      <c r="M442" s="132" t="s">
        <v>3785</v>
      </c>
      <c r="N442" s="131" t="s">
        <v>3629</v>
      </c>
      <c r="O442" s="131">
        <v>3</v>
      </c>
      <c r="P442" s="131" t="s">
        <v>91</v>
      </c>
      <c r="Q442" s="131" t="s">
        <v>91</v>
      </c>
    </row>
    <row r="443" spans="1:17" x14ac:dyDescent="0.2">
      <c r="A443" s="130">
        <v>44893.814123101853</v>
      </c>
      <c r="B443" s="131" t="s">
        <v>3629</v>
      </c>
      <c r="C443" s="131">
        <v>5</v>
      </c>
      <c r="D443" s="132" t="s">
        <v>153</v>
      </c>
      <c r="E443" s="132" t="s">
        <v>3796</v>
      </c>
      <c r="F443" s="131" t="s">
        <v>3629</v>
      </c>
      <c r="G443" s="131">
        <v>5</v>
      </c>
      <c r="H443" s="131" t="s">
        <v>91</v>
      </c>
      <c r="I443" s="131" t="s">
        <v>3629</v>
      </c>
      <c r="J443" s="131">
        <v>5</v>
      </c>
      <c r="K443" s="131" t="s">
        <v>3629</v>
      </c>
      <c r="L443" s="131" t="s">
        <v>93</v>
      </c>
      <c r="M443" s="132" t="s">
        <v>3779</v>
      </c>
      <c r="N443" s="131" t="s">
        <v>3629</v>
      </c>
      <c r="O443" s="131">
        <v>5</v>
      </c>
      <c r="P443" s="131" t="s">
        <v>91</v>
      </c>
      <c r="Q443" s="131" t="s">
        <v>91</v>
      </c>
    </row>
    <row r="444" spans="1:17" x14ac:dyDescent="0.2">
      <c r="A444" s="130">
        <v>44893.814910578702</v>
      </c>
      <c r="B444" s="131" t="s">
        <v>3629</v>
      </c>
      <c r="C444" s="131">
        <v>5</v>
      </c>
      <c r="D444" s="132" t="s">
        <v>3780</v>
      </c>
      <c r="E444" s="132" t="s">
        <v>3701</v>
      </c>
      <c r="F444" s="131" t="s">
        <v>3629</v>
      </c>
      <c r="G444" s="131">
        <v>5</v>
      </c>
      <c r="H444" s="131" t="s">
        <v>91</v>
      </c>
      <c r="I444" s="131" t="s">
        <v>3629</v>
      </c>
      <c r="J444" s="131">
        <v>4</v>
      </c>
      <c r="K444" s="131" t="s">
        <v>82</v>
      </c>
      <c r="L444" s="131" t="s">
        <v>93</v>
      </c>
      <c r="M444" s="132" t="s">
        <v>3734</v>
      </c>
      <c r="N444" s="131" t="s">
        <v>3629</v>
      </c>
      <c r="O444" s="131">
        <v>3</v>
      </c>
      <c r="P444" s="131" t="s">
        <v>91</v>
      </c>
      <c r="Q444" s="131" t="s">
        <v>91</v>
      </c>
    </row>
    <row r="445" spans="1:17" x14ac:dyDescent="0.2">
      <c r="A445" s="130">
        <v>44893.815074710648</v>
      </c>
      <c r="B445" s="131" t="s">
        <v>3629</v>
      </c>
      <c r="C445" s="131">
        <v>5</v>
      </c>
      <c r="D445" s="132" t="s">
        <v>1184</v>
      </c>
      <c r="E445" s="132" t="s">
        <v>3818</v>
      </c>
      <c r="F445" s="131" t="s">
        <v>3629</v>
      </c>
      <c r="G445" s="131">
        <v>5</v>
      </c>
      <c r="H445" s="131" t="s">
        <v>91</v>
      </c>
      <c r="I445" s="131" t="s">
        <v>3629</v>
      </c>
      <c r="J445" s="131">
        <v>5</v>
      </c>
      <c r="K445" s="131" t="s">
        <v>3629</v>
      </c>
      <c r="L445" s="131" t="s">
        <v>93</v>
      </c>
      <c r="M445" s="132" t="s">
        <v>3785</v>
      </c>
      <c r="N445" s="131" t="s">
        <v>3629</v>
      </c>
      <c r="O445" s="131">
        <v>5</v>
      </c>
      <c r="P445" s="131" t="s">
        <v>91</v>
      </c>
      <c r="Q445" s="131" t="s">
        <v>91</v>
      </c>
    </row>
    <row r="446" spans="1:17" x14ac:dyDescent="0.2">
      <c r="A446" s="130">
        <v>44893.815445763888</v>
      </c>
      <c r="B446" s="131" t="s">
        <v>3629</v>
      </c>
      <c r="C446" s="131">
        <v>4</v>
      </c>
      <c r="D446" s="132" t="s">
        <v>2143</v>
      </c>
      <c r="E446" s="132" t="s">
        <v>3702</v>
      </c>
      <c r="F446" s="131" t="s">
        <v>3629</v>
      </c>
      <c r="G446" s="131">
        <v>4</v>
      </c>
      <c r="H446" s="131" t="s">
        <v>91</v>
      </c>
      <c r="I446" s="131" t="s">
        <v>3629</v>
      </c>
      <c r="J446" s="131">
        <v>4</v>
      </c>
      <c r="K446" s="131" t="s">
        <v>3629</v>
      </c>
      <c r="L446" s="131" t="s">
        <v>93</v>
      </c>
      <c r="M446" s="132" t="s">
        <v>3734</v>
      </c>
      <c r="N446" s="131" t="s">
        <v>3629</v>
      </c>
      <c r="O446" s="131">
        <v>4</v>
      </c>
      <c r="P446" s="131" t="s">
        <v>91</v>
      </c>
      <c r="Q446" s="131" t="s">
        <v>91</v>
      </c>
    </row>
    <row r="447" spans="1:17" x14ac:dyDescent="0.2">
      <c r="A447" s="130">
        <v>44893.815454166666</v>
      </c>
      <c r="B447" s="131" t="s">
        <v>3629</v>
      </c>
      <c r="C447" s="131">
        <v>4</v>
      </c>
      <c r="D447" s="132" t="s">
        <v>1184</v>
      </c>
      <c r="E447" s="132" t="s">
        <v>3818</v>
      </c>
      <c r="F447" s="131" t="s">
        <v>3629</v>
      </c>
      <c r="G447" s="131">
        <v>5</v>
      </c>
      <c r="H447" s="131" t="s">
        <v>91</v>
      </c>
      <c r="I447" s="131" t="s">
        <v>3629</v>
      </c>
      <c r="J447" s="131">
        <v>3</v>
      </c>
      <c r="K447" s="131" t="s">
        <v>3629</v>
      </c>
      <c r="L447" s="131" t="s">
        <v>93</v>
      </c>
      <c r="M447" s="132" t="s">
        <v>3785</v>
      </c>
      <c r="N447" s="131" t="s">
        <v>3629</v>
      </c>
      <c r="O447" s="131">
        <v>4</v>
      </c>
      <c r="P447" s="131" t="s">
        <v>91</v>
      </c>
      <c r="Q447" s="131" t="s">
        <v>91</v>
      </c>
    </row>
    <row r="448" spans="1:17" x14ac:dyDescent="0.2">
      <c r="A448" s="130">
        <v>44893.816512118057</v>
      </c>
      <c r="B448" s="131" t="s">
        <v>3629</v>
      </c>
      <c r="C448" s="131">
        <v>5</v>
      </c>
      <c r="D448" s="132" t="s">
        <v>2143</v>
      </c>
      <c r="E448" s="132" t="s">
        <v>3702</v>
      </c>
      <c r="F448" s="131" t="s">
        <v>3629</v>
      </c>
      <c r="G448" s="131">
        <v>5</v>
      </c>
      <c r="H448" s="131" t="s">
        <v>91</v>
      </c>
      <c r="I448" s="131" t="s">
        <v>3629</v>
      </c>
      <c r="J448" s="131">
        <v>4</v>
      </c>
      <c r="K448" s="131" t="s">
        <v>3629</v>
      </c>
      <c r="L448" s="131" t="s">
        <v>93</v>
      </c>
      <c r="M448" s="132" t="s">
        <v>3736</v>
      </c>
      <c r="N448" s="131" t="s">
        <v>3629</v>
      </c>
      <c r="O448" s="131">
        <v>4</v>
      </c>
      <c r="P448" s="131" t="s">
        <v>91</v>
      </c>
      <c r="Q448" s="131" t="s">
        <v>91</v>
      </c>
    </row>
    <row r="449" spans="1:17" x14ac:dyDescent="0.2">
      <c r="A449" s="130">
        <v>44893.816548553237</v>
      </c>
      <c r="B449" s="131" t="s">
        <v>3629</v>
      </c>
      <c r="C449" s="131">
        <v>4</v>
      </c>
      <c r="D449" s="132" t="s">
        <v>331</v>
      </c>
      <c r="E449" s="132" t="s">
        <v>3695</v>
      </c>
      <c r="F449" s="131" t="s">
        <v>3629</v>
      </c>
      <c r="G449" s="131">
        <v>4</v>
      </c>
      <c r="H449" s="131" t="s">
        <v>91</v>
      </c>
      <c r="I449" s="131" t="s">
        <v>3629</v>
      </c>
      <c r="J449" s="131">
        <v>4</v>
      </c>
      <c r="K449" s="131" t="s">
        <v>3629</v>
      </c>
      <c r="L449" s="131" t="s">
        <v>93</v>
      </c>
      <c r="M449" s="132" t="s">
        <v>3736</v>
      </c>
      <c r="N449" s="131" t="s">
        <v>3629</v>
      </c>
      <c r="O449" s="131">
        <v>4</v>
      </c>
      <c r="P449" s="131" t="s">
        <v>91</v>
      </c>
      <c r="Q449" s="131" t="s">
        <v>91</v>
      </c>
    </row>
    <row r="450" spans="1:17" x14ac:dyDescent="0.2">
      <c r="A450" s="130">
        <v>44893.817331724538</v>
      </c>
      <c r="B450" s="131" t="s">
        <v>3629</v>
      </c>
      <c r="C450" s="131">
        <v>5</v>
      </c>
      <c r="D450" s="132" t="s">
        <v>331</v>
      </c>
      <c r="E450" s="132" t="s">
        <v>3695</v>
      </c>
      <c r="F450" s="131" t="s">
        <v>3629</v>
      </c>
      <c r="G450" s="131">
        <v>5</v>
      </c>
      <c r="H450" s="131" t="s">
        <v>91</v>
      </c>
      <c r="I450" s="131" t="s">
        <v>3629</v>
      </c>
      <c r="J450" s="131">
        <v>5</v>
      </c>
      <c r="K450" s="131" t="s">
        <v>3629</v>
      </c>
      <c r="L450" s="131" t="s">
        <v>93</v>
      </c>
      <c r="M450" s="132" t="s">
        <v>3736</v>
      </c>
      <c r="N450" s="131" t="s">
        <v>3629</v>
      </c>
      <c r="O450" s="131">
        <v>5</v>
      </c>
      <c r="P450" s="131" t="s">
        <v>91</v>
      </c>
      <c r="Q450" s="131" t="s">
        <v>91</v>
      </c>
    </row>
    <row r="451" spans="1:17" x14ac:dyDescent="0.2">
      <c r="A451" s="130">
        <v>44893.817413576384</v>
      </c>
      <c r="B451" s="131" t="s">
        <v>3629</v>
      </c>
      <c r="C451" s="131">
        <v>3</v>
      </c>
      <c r="D451" s="132" t="s">
        <v>1184</v>
      </c>
      <c r="E451" s="132" t="s">
        <v>3818</v>
      </c>
      <c r="F451" s="131" t="s">
        <v>3629</v>
      </c>
      <c r="G451" s="131">
        <v>5</v>
      </c>
      <c r="H451" s="131" t="s">
        <v>91</v>
      </c>
      <c r="I451" s="131" t="s">
        <v>3629</v>
      </c>
      <c r="J451" s="131">
        <v>3</v>
      </c>
      <c r="K451" s="131" t="s">
        <v>3629</v>
      </c>
      <c r="L451" s="131" t="s">
        <v>93</v>
      </c>
      <c r="M451" s="132" t="s">
        <v>3734</v>
      </c>
      <c r="N451" s="131" t="s">
        <v>3629</v>
      </c>
      <c r="O451" s="131">
        <v>3</v>
      </c>
      <c r="P451" s="131" t="s">
        <v>92</v>
      </c>
      <c r="Q451" s="131" t="s">
        <v>91</v>
      </c>
    </row>
    <row r="452" spans="1:17" x14ac:dyDescent="0.2">
      <c r="A452" s="130">
        <v>44893.817789409717</v>
      </c>
      <c r="B452" s="131" t="s">
        <v>3629</v>
      </c>
      <c r="C452" s="131">
        <v>4</v>
      </c>
      <c r="D452" s="132" t="s">
        <v>1184</v>
      </c>
      <c r="E452" s="132" t="s">
        <v>3818</v>
      </c>
      <c r="F452" s="131" t="s">
        <v>3629</v>
      </c>
      <c r="G452" s="131">
        <v>4</v>
      </c>
      <c r="H452" s="131" t="s">
        <v>91</v>
      </c>
      <c r="I452" s="131" t="s">
        <v>82</v>
      </c>
      <c r="J452" s="131">
        <v>1</v>
      </c>
      <c r="K452" s="131" t="s">
        <v>82</v>
      </c>
      <c r="L452" s="131" t="s">
        <v>93</v>
      </c>
      <c r="M452" s="132" t="s">
        <v>3734</v>
      </c>
      <c r="N452" s="131" t="s">
        <v>3629</v>
      </c>
      <c r="O452" s="131">
        <v>4</v>
      </c>
      <c r="P452" s="131" t="s">
        <v>91</v>
      </c>
      <c r="Q452" s="131" t="s">
        <v>91</v>
      </c>
    </row>
    <row r="453" spans="1:17" x14ac:dyDescent="0.2">
      <c r="A453" s="130">
        <v>44893.818210243058</v>
      </c>
      <c r="B453" s="131" t="s">
        <v>3629</v>
      </c>
      <c r="C453" s="131">
        <v>4</v>
      </c>
      <c r="D453" s="132" t="s">
        <v>1184</v>
      </c>
      <c r="E453" s="132" t="s">
        <v>3714</v>
      </c>
      <c r="F453" s="131" t="s">
        <v>3629</v>
      </c>
      <c r="G453" s="131">
        <v>5</v>
      </c>
      <c r="H453" s="131" t="s">
        <v>91</v>
      </c>
      <c r="I453" s="131" t="s">
        <v>3629</v>
      </c>
      <c r="J453" s="131">
        <v>4</v>
      </c>
      <c r="K453" s="131" t="s">
        <v>82</v>
      </c>
      <c r="L453" s="131" t="s">
        <v>93</v>
      </c>
      <c r="M453" s="132" t="s">
        <v>3779</v>
      </c>
      <c r="N453" s="131" t="s">
        <v>3629</v>
      </c>
      <c r="O453" s="131">
        <v>4</v>
      </c>
      <c r="P453" s="131" t="s">
        <v>91</v>
      </c>
      <c r="Q453" s="131" t="s">
        <v>91</v>
      </c>
    </row>
    <row r="454" spans="1:17" x14ac:dyDescent="0.2">
      <c r="A454" s="130">
        <v>44893.81884172454</v>
      </c>
      <c r="B454" s="131" t="s">
        <v>3629</v>
      </c>
      <c r="C454" s="131">
        <v>5</v>
      </c>
      <c r="D454" s="132" t="s">
        <v>1184</v>
      </c>
      <c r="E454" s="132" t="s">
        <v>3818</v>
      </c>
      <c r="F454" s="131" t="s">
        <v>3629</v>
      </c>
      <c r="G454" s="131">
        <v>5</v>
      </c>
      <c r="H454" s="131" t="s">
        <v>91</v>
      </c>
      <c r="I454" s="131" t="s">
        <v>3629</v>
      </c>
      <c r="J454" s="131">
        <v>4</v>
      </c>
      <c r="K454" s="131" t="s">
        <v>3629</v>
      </c>
      <c r="L454" s="131" t="s">
        <v>93</v>
      </c>
      <c r="M454" s="132" t="s">
        <v>3785</v>
      </c>
      <c r="N454" s="131" t="s">
        <v>3629</v>
      </c>
      <c r="O454" s="131">
        <v>5</v>
      </c>
      <c r="P454" s="131" t="s">
        <v>91</v>
      </c>
      <c r="Q454" s="131" t="s">
        <v>91</v>
      </c>
    </row>
    <row r="455" spans="1:17" x14ac:dyDescent="0.2">
      <c r="A455" s="130">
        <v>44893.819218240737</v>
      </c>
      <c r="B455" s="131" t="s">
        <v>3629</v>
      </c>
      <c r="C455" s="131">
        <v>4</v>
      </c>
      <c r="D455" s="132" t="s">
        <v>127</v>
      </c>
      <c r="E455" s="132" t="s">
        <v>3798</v>
      </c>
      <c r="F455" s="131" t="s">
        <v>3629</v>
      </c>
      <c r="G455" s="131">
        <v>5</v>
      </c>
      <c r="H455" s="131" t="s">
        <v>91</v>
      </c>
      <c r="I455" s="131" t="s">
        <v>3629</v>
      </c>
      <c r="J455" s="131">
        <v>4</v>
      </c>
      <c r="K455" s="131" t="s">
        <v>3629</v>
      </c>
      <c r="L455" s="131" t="s">
        <v>93</v>
      </c>
      <c r="M455" s="132" t="s">
        <v>3785</v>
      </c>
      <c r="N455" s="131" t="s">
        <v>3629</v>
      </c>
      <c r="O455" s="131">
        <v>3</v>
      </c>
      <c r="P455" s="131" t="s">
        <v>92</v>
      </c>
      <c r="Q455" s="131" t="s">
        <v>91</v>
      </c>
    </row>
    <row r="456" spans="1:17" x14ac:dyDescent="0.2">
      <c r="A456" s="130">
        <v>44893.819365370371</v>
      </c>
      <c r="B456" s="131" t="s">
        <v>3629</v>
      </c>
      <c r="C456" s="131">
        <v>4</v>
      </c>
      <c r="D456" s="132" t="s">
        <v>3816</v>
      </c>
      <c r="E456" s="132" t="s">
        <v>3708</v>
      </c>
      <c r="F456" s="131" t="s">
        <v>3629</v>
      </c>
      <c r="G456" s="131">
        <v>5</v>
      </c>
      <c r="H456" s="131" t="s">
        <v>91</v>
      </c>
      <c r="I456" s="131" t="s">
        <v>3629</v>
      </c>
      <c r="J456" s="131">
        <v>2</v>
      </c>
      <c r="K456" s="131" t="s">
        <v>82</v>
      </c>
      <c r="L456" s="131" t="s">
        <v>93</v>
      </c>
      <c r="M456" s="132" t="s">
        <v>3734</v>
      </c>
      <c r="N456" s="131" t="s">
        <v>3629</v>
      </c>
      <c r="O456" s="131">
        <v>3</v>
      </c>
      <c r="P456" s="131" t="s">
        <v>91</v>
      </c>
      <c r="Q456" s="131" t="s">
        <v>91</v>
      </c>
    </row>
    <row r="457" spans="1:17" x14ac:dyDescent="0.2">
      <c r="A457" s="130">
        <v>44893.819458530095</v>
      </c>
      <c r="B457" s="131" t="s">
        <v>3629</v>
      </c>
      <c r="C457" s="131">
        <v>5</v>
      </c>
      <c r="D457" s="132" t="s">
        <v>1184</v>
      </c>
      <c r="E457" s="132" t="s">
        <v>3818</v>
      </c>
      <c r="F457" s="131" t="s">
        <v>3629</v>
      </c>
      <c r="G457" s="131">
        <v>5</v>
      </c>
      <c r="H457" s="131" t="s">
        <v>91</v>
      </c>
      <c r="I457" s="131" t="s">
        <v>3629</v>
      </c>
      <c r="J457" s="131">
        <v>4</v>
      </c>
      <c r="K457" s="131" t="s">
        <v>3629</v>
      </c>
      <c r="L457" s="131" t="s">
        <v>93</v>
      </c>
      <c r="M457" s="132" t="s">
        <v>3779</v>
      </c>
      <c r="N457" s="131" t="s">
        <v>3629</v>
      </c>
      <c r="O457" s="131">
        <v>5</v>
      </c>
      <c r="P457" s="131" t="s">
        <v>91</v>
      </c>
      <c r="Q457" s="131" t="s">
        <v>91</v>
      </c>
    </row>
    <row r="458" spans="1:17" x14ac:dyDescent="0.2">
      <c r="A458" s="130">
        <v>44893.819567407409</v>
      </c>
      <c r="B458" s="131" t="s">
        <v>3629</v>
      </c>
      <c r="C458" s="131">
        <v>5</v>
      </c>
      <c r="D458" s="132" t="s">
        <v>1184</v>
      </c>
      <c r="E458" s="132" t="s">
        <v>3714</v>
      </c>
      <c r="F458" s="131" t="s">
        <v>3629</v>
      </c>
      <c r="G458" s="131">
        <v>5</v>
      </c>
      <c r="H458" s="131" t="s">
        <v>91</v>
      </c>
      <c r="I458" s="131" t="s">
        <v>3629</v>
      </c>
      <c r="J458" s="131">
        <v>3</v>
      </c>
      <c r="K458" s="131" t="s">
        <v>3629</v>
      </c>
      <c r="L458" s="131" t="s">
        <v>93</v>
      </c>
      <c r="M458" s="132" t="s">
        <v>3734</v>
      </c>
      <c r="N458" s="131" t="s">
        <v>3629</v>
      </c>
      <c r="O458" s="131">
        <v>4</v>
      </c>
      <c r="P458" s="131" t="s">
        <v>91</v>
      </c>
      <c r="Q458" s="131" t="s">
        <v>91</v>
      </c>
    </row>
    <row r="459" spans="1:17" x14ac:dyDescent="0.2">
      <c r="A459" s="130">
        <v>44893.820111643523</v>
      </c>
      <c r="B459" s="131" t="s">
        <v>3629</v>
      </c>
      <c r="C459" s="131">
        <v>4</v>
      </c>
      <c r="D459" s="132" t="s">
        <v>1184</v>
      </c>
      <c r="E459" s="132" t="s">
        <v>3818</v>
      </c>
      <c r="F459" s="131" t="s">
        <v>3629</v>
      </c>
      <c r="G459" s="131">
        <v>5</v>
      </c>
      <c r="H459" s="131" t="s">
        <v>91</v>
      </c>
      <c r="I459" s="131" t="s">
        <v>3629</v>
      </c>
      <c r="J459" s="131">
        <v>3</v>
      </c>
      <c r="K459" s="131" t="s">
        <v>3629</v>
      </c>
      <c r="L459" s="131" t="s">
        <v>93</v>
      </c>
      <c r="M459" s="132" t="s">
        <v>3734</v>
      </c>
      <c r="N459" s="131" t="s">
        <v>3629</v>
      </c>
      <c r="O459" s="131">
        <v>5</v>
      </c>
      <c r="P459" s="131" t="s">
        <v>91</v>
      </c>
      <c r="Q459" s="131" t="s">
        <v>91</v>
      </c>
    </row>
    <row r="460" spans="1:17" x14ac:dyDescent="0.2">
      <c r="A460" s="130">
        <v>44893.820271828707</v>
      </c>
      <c r="B460" s="131" t="s">
        <v>3629</v>
      </c>
      <c r="C460" s="131">
        <v>4</v>
      </c>
      <c r="D460" s="132" t="s">
        <v>1184</v>
      </c>
      <c r="E460" s="132" t="s">
        <v>3714</v>
      </c>
      <c r="F460" s="131" t="s">
        <v>82</v>
      </c>
      <c r="G460" s="131">
        <v>2</v>
      </c>
      <c r="H460" s="131" t="s">
        <v>92</v>
      </c>
      <c r="I460" s="131" t="s">
        <v>3629</v>
      </c>
      <c r="J460" s="131">
        <v>3</v>
      </c>
      <c r="K460" s="131" t="s">
        <v>3629</v>
      </c>
      <c r="L460" s="131" t="s">
        <v>93</v>
      </c>
      <c r="M460" s="132" t="s">
        <v>3779</v>
      </c>
      <c r="N460" s="131" t="s">
        <v>82</v>
      </c>
      <c r="O460" s="131">
        <v>4</v>
      </c>
      <c r="P460" s="131" t="s">
        <v>91</v>
      </c>
      <c r="Q460" s="131" t="s">
        <v>91</v>
      </c>
    </row>
    <row r="461" spans="1:17" x14ac:dyDescent="0.2">
      <c r="A461" s="130">
        <v>44893.820515069441</v>
      </c>
      <c r="B461" s="131" t="s">
        <v>3629</v>
      </c>
      <c r="C461" s="131">
        <v>5</v>
      </c>
      <c r="D461" s="132" t="s">
        <v>153</v>
      </c>
      <c r="E461" s="132" t="s">
        <v>3796</v>
      </c>
      <c r="F461" s="131" t="s">
        <v>3629</v>
      </c>
      <c r="G461" s="131">
        <v>5</v>
      </c>
      <c r="H461" s="131" t="s">
        <v>91</v>
      </c>
      <c r="I461" s="131" t="s">
        <v>3629</v>
      </c>
      <c r="J461" s="131">
        <v>4</v>
      </c>
      <c r="K461" s="131" t="s">
        <v>3629</v>
      </c>
      <c r="L461" s="131" t="s">
        <v>93</v>
      </c>
      <c r="M461" s="132" t="s">
        <v>3734</v>
      </c>
      <c r="N461" s="131" t="s">
        <v>3629</v>
      </c>
      <c r="O461" s="131">
        <v>5</v>
      </c>
      <c r="P461" s="131" t="s">
        <v>92</v>
      </c>
      <c r="Q461" s="131" t="s">
        <v>91</v>
      </c>
    </row>
    <row r="462" spans="1:17" x14ac:dyDescent="0.2">
      <c r="A462" s="130">
        <v>44893.820773715277</v>
      </c>
      <c r="B462" s="131" t="s">
        <v>3629</v>
      </c>
      <c r="C462" s="131">
        <v>5</v>
      </c>
      <c r="D462" s="132" t="s">
        <v>1184</v>
      </c>
      <c r="E462" s="132" t="s">
        <v>3714</v>
      </c>
      <c r="F462" s="131" t="s">
        <v>3629</v>
      </c>
      <c r="G462" s="131">
        <v>5</v>
      </c>
      <c r="H462" s="131" t="s">
        <v>91</v>
      </c>
      <c r="I462" s="131" t="s">
        <v>3629</v>
      </c>
      <c r="J462" s="131">
        <v>2</v>
      </c>
      <c r="K462" s="131" t="s">
        <v>82</v>
      </c>
      <c r="L462" s="131" t="s">
        <v>93</v>
      </c>
      <c r="M462" s="132" t="s">
        <v>3734</v>
      </c>
      <c r="N462" s="131" t="s">
        <v>3629</v>
      </c>
      <c r="O462" s="131">
        <v>3</v>
      </c>
      <c r="P462" s="131" t="s">
        <v>91</v>
      </c>
      <c r="Q462" s="131" t="s">
        <v>91</v>
      </c>
    </row>
    <row r="463" spans="1:17" x14ac:dyDescent="0.2">
      <c r="A463" s="130">
        <v>44893.820829097225</v>
      </c>
      <c r="B463" s="131" t="s">
        <v>3629</v>
      </c>
      <c r="C463" s="131">
        <v>5</v>
      </c>
      <c r="D463" s="132" t="s">
        <v>331</v>
      </c>
      <c r="E463" s="132" t="s">
        <v>3695</v>
      </c>
      <c r="F463" s="131" t="s">
        <v>3629</v>
      </c>
      <c r="G463" s="131">
        <v>5</v>
      </c>
      <c r="H463" s="131" t="s">
        <v>91</v>
      </c>
      <c r="I463" s="131" t="s">
        <v>3629</v>
      </c>
      <c r="J463" s="131">
        <v>5</v>
      </c>
      <c r="K463" s="131" t="s">
        <v>3629</v>
      </c>
      <c r="L463" s="131" t="s">
        <v>93</v>
      </c>
      <c r="M463" s="132" t="s">
        <v>3734</v>
      </c>
      <c r="N463" s="131" t="s">
        <v>3629</v>
      </c>
      <c r="O463" s="131">
        <v>5</v>
      </c>
      <c r="P463" s="131" t="s">
        <v>91</v>
      </c>
      <c r="Q463" s="131" t="s">
        <v>91</v>
      </c>
    </row>
    <row r="464" spans="1:17" x14ac:dyDescent="0.2">
      <c r="A464" s="130">
        <v>44893.821650625003</v>
      </c>
      <c r="B464" s="131" t="s">
        <v>3629</v>
      </c>
      <c r="C464" s="131">
        <v>5</v>
      </c>
      <c r="D464" s="132" t="s">
        <v>108</v>
      </c>
      <c r="E464" s="132" t="s">
        <v>3791</v>
      </c>
      <c r="F464" s="131" t="s">
        <v>3629</v>
      </c>
      <c r="G464" s="131">
        <v>5</v>
      </c>
      <c r="H464" s="131" t="s">
        <v>91</v>
      </c>
      <c r="I464" s="131" t="s">
        <v>3629</v>
      </c>
      <c r="J464" s="131">
        <v>5</v>
      </c>
      <c r="K464" s="131" t="s">
        <v>3629</v>
      </c>
      <c r="L464" s="131" t="s">
        <v>93</v>
      </c>
      <c r="M464" s="132" t="s">
        <v>3734</v>
      </c>
      <c r="N464" s="131" t="s">
        <v>3629</v>
      </c>
      <c r="O464" s="131">
        <v>5</v>
      </c>
      <c r="P464" s="131" t="s">
        <v>91</v>
      </c>
      <c r="Q464" s="131" t="s">
        <v>91</v>
      </c>
    </row>
    <row r="465" spans="1:17" x14ac:dyDescent="0.2">
      <c r="A465" s="130">
        <v>44893.821827141204</v>
      </c>
      <c r="B465" s="131" t="s">
        <v>3629</v>
      </c>
      <c r="C465" s="131">
        <v>5</v>
      </c>
      <c r="D465" s="132" t="s">
        <v>214</v>
      </c>
      <c r="E465" s="132" t="s">
        <v>3777</v>
      </c>
      <c r="F465" s="131" t="s">
        <v>3629</v>
      </c>
      <c r="G465" s="131">
        <v>5</v>
      </c>
      <c r="H465" s="131" t="s">
        <v>91</v>
      </c>
      <c r="I465" s="131" t="s">
        <v>3629</v>
      </c>
      <c r="J465" s="131">
        <v>5</v>
      </c>
      <c r="K465" s="131" t="s">
        <v>3629</v>
      </c>
      <c r="L465" s="131" t="s">
        <v>93</v>
      </c>
      <c r="M465" s="132" t="s">
        <v>3785</v>
      </c>
      <c r="N465" s="131" t="s">
        <v>3629</v>
      </c>
      <c r="O465" s="131">
        <v>4</v>
      </c>
      <c r="P465" s="131" t="s">
        <v>91</v>
      </c>
      <c r="Q465" s="131" t="s">
        <v>91</v>
      </c>
    </row>
    <row r="466" spans="1:17" x14ac:dyDescent="0.2">
      <c r="A466" s="130">
        <v>44893.821932361112</v>
      </c>
      <c r="B466" s="131" t="s">
        <v>3629</v>
      </c>
      <c r="C466" s="131">
        <v>5</v>
      </c>
      <c r="D466" s="132" t="s">
        <v>1184</v>
      </c>
      <c r="E466" s="132" t="s">
        <v>3818</v>
      </c>
      <c r="F466" s="131" t="s">
        <v>3629</v>
      </c>
      <c r="G466" s="131">
        <v>5</v>
      </c>
      <c r="H466" s="131" t="s">
        <v>91</v>
      </c>
      <c r="I466" s="131" t="s">
        <v>3629</v>
      </c>
      <c r="J466" s="131">
        <v>3</v>
      </c>
      <c r="K466" s="131" t="s">
        <v>3629</v>
      </c>
      <c r="L466" s="131" t="s">
        <v>93</v>
      </c>
      <c r="M466" s="132" t="s">
        <v>3734</v>
      </c>
      <c r="N466" s="131" t="s">
        <v>3629</v>
      </c>
      <c r="O466" s="131">
        <v>5</v>
      </c>
      <c r="P466" s="131" t="s">
        <v>91</v>
      </c>
      <c r="Q466" s="131" t="s">
        <v>91</v>
      </c>
    </row>
    <row r="467" spans="1:17" x14ac:dyDescent="0.2">
      <c r="A467" s="130">
        <v>44893.823286863422</v>
      </c>
      <c r="B467" s="131" t="s">
        <v>3629</v>
      </c>
      <c r="C467" s="131">
        <v>4</v>
      </c>
      <c r="D467" s="132" t="s">
        <v>396</v>
      </c>
      <c r="E467" s="132" t="s">
        <v>3800</v>
      </c>
      <c r="F467" s="131" t="s">
        <v>3629</v>
      </c>
      <c r="G467" s="131">
        <v>4</v>
      </c>
      <c r="H467" s="131" t="s">
        <v>91</v>
      </c>
      <c r="I467" s="131" t="s">
        <v>3629</v>
      </c>
      <c r="J467" s="131">
        <v>4</v>
      </c>
      <c r="K467" s="131" t="s">
        <v>3629</v>
      </c>
      <c r="L467" s="131" t="s">
        <v>93</v>
      </c>
      <c r="M467" s="132" t="s">
        <v>3779</v>
      </c>
      <c r="N467" s="131" t="s">
        <v>3629</v>
      </c>
      <c r="O467" s="131">
        <v>4</v>
      </c>
      <c r="P467" s="131" t="s">
        <v>91</v>
      </c>
      <c r="Q467" s="131" t="s">
        <v>91</v>
      </c>
    </row>
    <row r="468" spans="1:17" x14ac:dyDescent="0.2">
      <c r="A468" s="130">
        <v>44893.823745810187</v>
      </c>
      <c r="B468" s="131" t="s">
        <v>3629</v>
      </c>
      <c r="C468" s="131">
        <v>5</v>
      </c>
      <c r="D468" s="132" t="s">
        <v>612</v>
      </c>
      <c r="E468" s="132" t="s">
        <v>3803</v>
      </c>
      <c r="F468" s="131" t="s">
        <v>3629</v>
      </c>
      <c r="G468" s="131">
        <v>5</v>
      </c>
      <c r="H468" s="131" t="s">
        <v>91</v>
      </c>
      <c r="I468" s="131" t="s">
        <v>3629</v>
      </c>
      <c r="J468" s="131">
        <v>5</v>
      </c>
      <c r="K468" s="131" t="s">
        <v>3629</v>
      </c>
      <c r="L468" s="131" t="s">
        <v>93</v>
      </c>
      <c r="M468" s="132" t="s">
        <v>3797</v>
      </c>
      <c r="N468" s="131" t="s">
        <v>3629</v>
      </c>
      <c r="O468" s="131">
        <v>5</v>
      </c>
      <c r="P468" s="131" t="s">
        <v>91</v>
      </c>
      <c r="Q468" s="131" t="s">
        <v>91</v>
      </c>
    </row>
    <row r="469" spans="1:17" x14ac:dyDescent="0.2">
      <c r="A469" s="130">
        <v>44893.823968923607</v>
      </c>
      <c r="B469" s="131" t="s">
        <v>3629</v>
      </c>
      <c r="C469" s="131">
        <v>5</v>
      </c>
      <c r="D469" s="132" t="s">
        <v>127</v>
      </c>
      <c r="E469" s="132" t="s">
        <v>3782</v>
      </c>
      <c r="F469" s="131" t="s">
        <v>3629</v>
      </c>
      <c r="G469" s="131">
        <v>5</v>
      </c>
      <c r="H469" s="131" t="s">
        <v>91</v>
      </c>
      <c r="I469" s="131" t="s">
        <v>3629</v>
      </c>
      <c r="J469" s="131">
        <v>4</v>
      </c>
      <c r="K469" s="131" t="s">
        <v>3629</v>
      </c>
      <c r="L469" s="131" t="s">
        <v>93</v>
      </c>
      <c r="M469" s="132" t="s">
        <v>3734</v>
      </c>
      <c r="N469" s="131" t="s">
        <v>3629</v>
      </c>
      <c r="O469" s="131">
        <v>4</v>
      </c>
      <c r="P469" s="131" t="s">
        <v>91</v>
      </c>
      <c r="Q469" s="131" t="s">
        <v>91</v>
      </c>
    </row>
    <row r="470" spans="1:17" x14ac:dyDescent="0.2">
      <c r="A470" s="130">
        <v>44893.824020902779</v>
      </c>
      <c r="B470" s="131" t="s">
        <v>3629</v>
      </c>
      <c r="C470" s="131">
        <v>4</v>
      </c>
      <c r="D470" s="132" t="s">
        <v>153</v>
      </c>
      <c r="E470" s="132" t="s">
        <v>3796</v>
      </c>
      <c r="F470" s="131" t="s">
        <v>3629</v>
      </c>
      <c r="G470" s="131">
        <v>5</v>
      </c>
      <c r="H470" s="131" t="s">
        <v>91</v>
      </c>
      <c r="I470" s="131" t="s">
        <v>3629</v>
      </c>
      <c r="J470" s="131">
        <v>4</v>
      </c>
      <c r="K470" s="131" t="s">
        <v>3629</v>
      </c>
      <c r="L470" s="131" t="s">
        <v>93</v>
      </c>
      <c r="M470" s="132" t="s">
        <v>3734</v>
      </c>
      <c r="N470" s="131" t="s">
        <v>3629</v>
      </c>
      <c r="O470" s="131">
        <v>3</v>
      </c>
      <c r="P470" s="131" t="s">
        <v>91</v>
      </c>
      <c r="Q470" s="131" t="s">
        <v>91</v>
      </c>
    </row>
    <row r="471" spans="1:17" x14ac:dyDescent="0.2">
      <c r="A471" s="130">
        <v>44893.824208148144</v>
      </c>
      <c r="B471" s="131" t="s">
        <v>3629</v>
      </c>
      <c r="C471" s="131">
        <v>5</v>
      </c>
      <c r="D471" s="132" t="s">
        <v>127</v>
      </c>
      <c r="E471" s="132" t="s">
        <v>3798</v>
      </c>
      <c r="F471" s="131" t="s">
        <v>3629</v>
      </c>
      <c r="G471" s="131">
        <v>5</v>
      </c>
      <c r="H471" s="131" t="s">
        <v>91</v>
      </c>
      <c r="I471" s="131" t="s">
        <v>3629</v>
      </c>
      <c r="J471" s="131">
        <v>4</v>
      </c>
      <c r="K471" s="131" t="s">
        <v>3629</v>
      </c>
      <c r="L471" s="131" t="s">
        <v>93</v>
      </c>
      <c r="M471" s="132" t="s">
        <v>3734</v>
      </c>
      <c r="N471" s="131" t="s">
        <v>3629</v>
      </c>
      <c r="O471" s="131">
        <v>5</v>
      </c>
      <c r="P471" s="131" t="s">
        <v>91</v>
      </c>
      <c r="Q471" s="131" t="s">
        <v>91</v>
      </c>
    </row>
    <row r="472" spans="1:17" x14ac:dyDescent="0.2">
      <c r="A472" s="130">
        <v>44893.824510289356</v>
      </c>
      <c r="B472" s="131" t="s">
        <v>3629</v>
      </c>
      <c r="C472" s="131">
        <v>4</v>
      </c>
      <c r="D472" s="132" t="s">
        <v>3780</v>
      </c>
      <c r="E472" s="132" t="s">
        <v>3701</v>
      </c>
      <c r="F472" s="131" t="s">
        <v>82</v>
      </c>
      <c r="G472" s="131">
        <v>1</v>
      </c>
      <c r="H472" s="131" t="s">
        <v>91</v>
      </c>
      <c r="I472" s="131" t="s">
        <v>3629</v>
      </c>
      <c r="J472" s="131">
        <v>5</v>
      </c>
      <c r="K472" s="131" t="s">
        <v>3629</v>
      </c>
      <c r="L472" s="131" t="s">
        <v>92</v>
      </c>
      <c r="M472" s="132" t="s">
        <v>3779</v>
      </c>
      <c r="N472" s="131" t="s">
        <v>3629</v>
      </c>
      <c r="O472" s="131">
        <v>1</v>
      </c>
      <c r="P472" s="131" t="s">
        <v>91</v>
      </c>
      <c r="Q472" s="131" t="s">
        <v>91</v>
      </c>
    </row>
    <row r="473" spans="1:17" x14ac:dyDescent="0.2">
      <c r="A473" s="130">
        <v>44893.824986840278</v>
      </c>
      <c r="B473" s="131" t="s">
        <v>3629</v>
      </c>
      <c r="C473" s="131">
        <v>3</v>
      </c>
      <c r="D473" s="132" t="s">
        <v>3780</v>
      </c>
      <c r="E473" s="132" t="s">
        <v>3701</v>
      </c>
      <c r="F473" s="131" t="s">
        <v>3629</v>
      </c>
      <c r="G473" s="131">
        <v>5</v>
      </c>
      <c r="H473" s="131" t="s">
        <v>91</v>
      </c>
      <c r="I473" s="131" t="s">
        <v>3629</v>
      </c>
      <c r="J473" s="131">
        <v>2</v>
      </c>
      <c r="K473" s="131" t="s">
        <v>82</v>
      </c>
      <c r="L473" s="131" t="s">
        <v>93</v>
      </c>
      <c r="M473" s="132" t="s">
        <v>3779</v>
      </c>
      <c r="N473" s="131" t="s">
        <v>3629</v>
      </c>
      <c r="O473" s="131">
        <v>2</v>
      </c>
      <c r="P473" s="131" t="s">
        <v>91</v>
      </c>
      <c r="Q473" s="131" t="s">
        <v>91</v>
      </c>
    </row>
    <row r="474" spans="1:17" x14ac:dyDescent="0.2">
      <c r="A474" s="130">
        <v>44893.825086701385</v>
      </c>
      <c r="B474" s="131" t="s">
        <v>3629</v>
      </c>
      <c r="C474" s="131">
        <v>5</v>
      </c>
      <c r="D474" s="132" t="s">
        <v>1874</v>
      </c>
      <c r="E474" s="132" t="s">
        <v>3810</v>
      </c>
      <c r="F474" s="131" t="s">
        <v>3629</v>
      </c>
      <c r="G474" s="131">
        <v>5</v>
      </c>
      <c r="H474" s="131" t="s">
        <v>91</v>
      </c>
      <c r="I474" s="131" t="s">
        <v>3629</v>
      </c>
      <c r="J474" s="131">
        <v>5</v>
      </c>
      <c r="K474" s="131" t="s">
        <v>3629</v>
      </c>
      <c r="L474" s="131" t="s">
        <v>93</v>
      </c>
      <c r="M474" s="132" t="s">
        <v>3779</v>
      </c>
      <c r="N474" s="131" t="s">
        <v>3629</v>
      </c>
      <c r="O474" s="131">
        <v>5</v>
      </c>
      <c r="P474" s="131" t="s">
        <v>92</v>
      </c>
      <c r="Q474" s="131" t="s">
        <v>91</v>
      </c>
    </row>
    <row r="475" spans="1:17" x14ac:dyDescent="0.2">
      <c r="A475" s="130">
        <v>44893.825202650463</v>
      </c>
      <c r="B475" s="131" t="s">
        <v>3629</v>
      </c>
      <c r="C475" s="131">
        <v>5</v>
      </c>
      <c r="D475" s="132" t="s">
        <v>1184</v>
      </c>
      <c r="E475" s="132" t="s">
        <v>3714</v>
      </c>
      <c r="F475" s="131" t="s">
        <v>3629</v>
      </c>
      <c r="G475" s="131">
        <v>5</v>
      </c>
      <c r="H475" s="131" t="s">
        <v>91</v>
      </c>
      <c r="I475" s="131" t="s">
        <v>3629</v>
      </c>
      <c r="J475" s="131">
        <v>4</v>
      </c>
      <c r="K475" s="131" t="s">
        <v>3629</v>
      </c>
      <c r="L475" s="131" t="s">
        <v>93</v>
      </c>
      <c r="M475" s="132" t="s">
        <v>3797</v>
      </c>
      <c r="N475" s="131" t="s">
        <v>3629</v>
      </c>
      <c r="O475" s="131">
        <v>5</v>
      </c>
      <c r="P475" s="131" t="s">
        <v>91</v>
      </c>
      <c r="Q475" s="131" t="s">
        <v>91</v>
      </c>
    </row>
    <row r="476" spans="1:17" x14ac:dyDescent="0.2">
      <c r="A476" s="130">
        <v>44893.826181585653</v>
      </c>
      <c r="B476" s="131" t="s">
        <v>3629</v>
      </c>
      <c r="C476" s="131">
        <v>4</v>
      </c>
      <c r="D476" s="132" t="s">
        <v>1184</v>
      </c>
      <c r="E476" s="132" t="s">
        <v>3714</v>
      </c>
      <c r="F476" s="131" t="s">
        <v>3629</v>
      </c>
      <c r="G476" s="131">
        <v>5</v>
      </c>
      <c r="H476" s="131" t="s">
        <v>91</v>
      </c>
      <c r="I476" s="131" t="s">
        <v>3629</v>
      </c>
      <c r="J476" s="131">
        <v>3</v>
      </c>
      <c r="K476" s="131" t="s">
        <v>3629</v>
      </c>
      <c r="L476" s="131" t="s">
        <v>93</v>
      </c>
      <c r="M476" s="132" t="s">
        <v>3785</v>
      </c>
      <c r="N476" s="131" t="s">
        <v>3629</v>
      </c>
      <c r="O476" s="131">
        <v>4</v>
      </c>
      <c r="P476" s="131" t="s">
        <v>91</v>
      </c>
      <c r="Q476" s="131" t="s">
        <v>91</v>
      </c>
    </row>
    <row r="477" spans="1:17" x14ac:dyDescent="0.2">
      <c r="A477" s="130">
        <v>44893.826578171298</v>
      </c>
      <c r="B477" s="131" t="s">
        <v>3629</v>
      </c>
      <c r="C477" s="131">
        <v>5</v>
      </c>
      <c r="D477" s="132" t="s">
        <v>3780</v>
      </c>
      <c r="E477" s="132" t="s">
        <v>3701</v>
      </c>
      <c r="F477" s="131" t="s">
        <v>3629</v>
      </c>
      <c r="G477" s="131">
        <v>5</v>
      </c>
      <c r="H477" s="131" t="s">
        <v>91</v>
      </c>
      <c r="I477" s="131" t="s">
        <v>3629</v>
      </c>
      <c r="J477" s="131">
        <v>5</v>
      </c>
      <c r="K477" s="131" t="s">
        <v>3629</v>
      </c>
      <c r="L477" s="131" t="s">
        <v>93</v>
      </c>
      <c r="M477" s="132" t="s">
        <v>3734</v>
      </c>
      <c r="N477" s="131" t="s">
        <v>3629</v>
      </c>
      <c r="O477" s="131">
        <v>5</v>
      </c>
      <c r="P477" s="131" t="s">
        <v>91</v>
      </c>
      <c r="Q477" s="131" t="s">
        <v>91</v>
      </c>
    </row>
    <row r="478" spans="1:17" x14ac:dyDescent="0.2">
      <c r="A478" s="130">
        <v>44893.827387835649</v>
      </c>
      <c r="B478" s="131" t="s">
        <v>3629</v>
      </c>
      <c r="C478" s="131">
        <v>5</v>
      </c>
      <c r="D478" s="132" t="s">
        <v>214</v>
      </c>
      <c r="E478" s="132" t="s">
        <v>3777</v>
      </c>
      <c r="F478" s="131" t="s">
        <v>3629</v>
      </c>
      <c r="G478" s="131">
        <v>5</v>
      </c>
      <c r="H478" s="131" t="s">
        <v>91</v>
      </c>
      <c r="I478" s="131" t="s">
        <v>3629</v>
      </c>
      <c r="J478" s="131">
        <v>3</v>
      </c>
      <c r="K478" s="131" t="s">
        <v>82</v>
      </c>
      <c r="L478" s="131" t="s">
        <v>93</v>
      </c>
      <c r="M478" s="132" t="s">
        <v>3734</v>
      </c>
      <c r="N478" s="131" t="s">
        <v>3629</v>
      </c>
      <c r="O478" s="131">
        <v>5</v>
      </c>
      <c r="P478" s="131" t="s">
        <v>91</v>
      </c>
      <c r="Q478" s="131" t="s">
        <v>91</v>
      </c>
    </row>
    <row r="479" spans="1:17" x14ac:dyDescent="0.2">
      <c r="A479" s="130">
        <v>44893.827505219902</v>
      </c>
      <c r="B479" s="131" t="s">
        <v>3629</v>
      </c>
      <c r="C479" s="131">
        <v>5</v>
      </c>
      <c r="D479" s="132" t="s">
        <v>1874</v>
      </c>
      <c r="E479" s="132" t="s">
        <v>3810</v>
      </c>
      <c r="F479" s="131" t="s">
        <v>3629</v>
      </c>
      <c r="G479" s="131">
        <v>5</v>
      </c>
      <c r="H479" s="131" t="s">
        <v>91</v>
      </c>
      <c r="I479" s="131" t="s">
        <v>3629</v>
      </c>
      <c r="J479" s="131">
        <v>3</v>
      </c>
      <c r="K479" s="131" t="s">
        <v>3629</v>
      </c>
      <c r="L479" s="131" t="s">
        <v>92</v>
      </c>
      <c r="M479" s="132" t="s">
        <v>3785</v>
      </c>
      <c r="N479" s="131" t="s">
        <v>3629</v>
      </c>
      <c r="O479" s="131">
        <v>3</v>
      </c>
      <c r="P479" s="131" t="s">
        <v>91</v>
      </c>
      <c r="Q479" s="131" t="s">
        <v>91</v>
      </c>
    </row>
    <row r="480" spans="1:17" x14ac:dyDescent="0.2">
      <c r="A480" s="130">
        <v>44893.827836747689</v>
      </c>
      <c r="B480" s="131" t="s">
        <v>3629</v>
      </c>
      <c r="C480" s="131">
        <v>4</v>
      </c>
      <c r="D480" s="132" t="s">
        <v>572</v>
      </c>
      <c r="E480" s="132" t="s">
        <v>3789</v>
      </c>
      <c r="F480" s="131" t="s">
        <v>3629</v>
      </c>
      <c r="G480" s="131">
        <v>5</v>
      </c>
      <c r="H480" s="131" t="s">
        <v>91</v>
      </c>
      <c r="I480" s="131" t="s">
        <v>3629</v>
      </c>
      <c r="J480" s="131">
        <v>4</v>
      </c>
      <c r="K480" s="131" t="s">
        <v>3629</v>
      </c>
      <c r="L480" s="131" t="s">
        <v>93</v>
      </c>
      <c r="M480" s="132" t="s">
        <v>3779</v>
      </c>
      <c r="N480" s="131" t="s">
        <v>3629</v>
      </c>
      <c r="O480" s="131">
        <v>4</v>
      </c>
      <c r="P480" s="131" t="s">
        <v>91</v>
      </c>
      <c r="Q480" s="131" t="s">
        <v>91</v>
      </c>
    </row>
    <row r="481" spans="1:17" x14ac:dyDescent="0.2">
      <c r="A481" s="130">
        <v>44893.828567951394</v>
      </c>
      <c r="B481" s="131" t="s">
        <v>3629</v>
      </c>
      <c r="C481" s="131">
        <v>5</v>
      </c>
      <c r="D481" s="132" t="s">
        <v>2143</v>
      </c>
      <c r="E481" s="132" t="s">
        <v>3702</v>
      </c>
      <c r="F481" s="131" t="s">
        <v>3629</v>
      </c>
      <c r="G481" s="131">
        <v>5</v>
      </c>
      <c r="H481" s="131" t="s">
        <v>91</v>
      </c>
      <c r="I481" s="131" t="s">
        <v>3629</v>
      </c>
      <c r="J481" s="131">
        <v>5</v>
      </c>
      <c r="K481" s="131" t="s">
        <v>3629</v>
      </c>
      <c r="L481" s="131" t="s">
        <v>93</v>
      </c>
      <c r="M481" s="132" t="s">
        <v>3734</v>
      </c>
      <c r="N481" s="131" t="s">
        <v>3629</v>
      </c>
      <c r="O481" s="131">
        <v>1</v>
      </c>
      <c r="P481" s="131" t="s">
        <v>91</v>
      </c>
      <c r="Q481" s="131" t="s">
        <v>91</v>
      </c>
    </row>
    <row r="482" spans="1:17" x14ac:dyDescent="0.2">
      <c r="A482" s="130">
        <v>44893.829092187501</v>
      </c>
      <c r="B482" s="131" t="s">
        <v>3629</v>
      </c>
      <c r="C482" s="131">
        <v>5</v>
      </c>
      <c r="D482" s="132" t="s">
        <v>423</v>
      </c>
      <c r="E482" s="132" t="s">
        <v>3801</v>
      </c>
      <c r="F482" s="131" t="s">
        <v>3629</v>
      </c>
      <c r="G482" s="131">
        <v>5</v>
      </c>
      <c r="H482" s="131" t="s">
        <v>91</v>
      </c>
      <c r="I482" s="131" t="s">
        <v>3629</v>
      </c>
      <c r="J482" s="131">
        <v>5</v>
      </c>
      <c r="K482" s="131" t="s">
        <v>3629</v>
      </c>
      <c r="L482" s="131" t="s">
        <v>93</v>
      </c>
      <c r="M482" s="132" t="s">
        <v>3797</v>
      </c>
      <c r="N482" s="131" t="s">
        <v>3629</v>
      </c>
      <c r="O482" s="131">
        <v>5</v>
      </c>
      <c r="P482" s="131" t="s">
        <v>91</v>
      </c>
      <c r="Q482" s="131" t="s">
        <v>91</v>
      </c>
    </row>
    <row r="483" spans="1:17" x14ac:dyDescent="0.2">
      <c r="A483" s="130">
        <v>44893.829241886575</v>
      </c>
      <c r="B483" s="131" t="s">
        <v>3629</v>
      </c>
      <c r="C483" s="131">
        <v>5</v>
      </c>
      <c r="D483" s="132" t="s">
        <v>2143</v>
      </c>
      <c r="E483" s="132" t="s">
        <v>3702</v>
      </c>
      <c r="F483" s="131" t="s">
        <v>3629</v>
      </c>
      <c r="G483" s="131">
        <v>5</v>
      </c>
      <c r="H483" s="131" t="s">
        <v>91</v>
      </c>
      <c r="I483" s="131" t="s">
        <v>3629</v>
      </c>
      <c r="J483" s="131">
        <v>5</v>
      </c>
      <c r="K483" s="131" t="s">
        <v>3629</v>
      </c>
      <c r="L483" s="131" t="s">
        <v>93</v>
      </c>
      <c r="M483" s="132" t="s">
        <v>3734</v>
      </c>
      <c r="N483" s="131" t="s">
        <v>3629</v>
      </c>
      <c r="O483" s="131">
        <v>4</v>
      </c>
      <c r="P483" s="131" t="s">
        <v>91</v>
      </c>
      <c r="Q483" s="131" t="s">
        <v>91</v>
      </c>
    </row>
    <row r="484" spans="1:17" x14ac:dyDescent="0.2">
      <c r="A484" s="130">
        <v>44893.830295798616</v>
      </c>
      <c r="B484" s="131" t="s">
        <v>3629</v>
      </c>
      <c r="C484" s="131">
        <v>5</v>
      </c>
      <c r="D484" s="132" t="s">
        <v>88</v>
      </c>
      <c r="E484" s="132" t="s">
        <v>3812</v>
      </c>
      <c r="F484" s="131" t="s">
        <v>3629</v>
      </c>
      <c r="G484" s="131">
        <v>5</v>
      </c>
      <c r="H484" s="131" t="s">
        <v>91</v>
      </c>
      <c r="I484" s="131" t="s">
        <v>3629</v>
      </c>
      <c r="J484" s="131">
        <v>2</v>
      </c>
      <c r="K484" s="131" t="s">
        <v>82</v>
      </c>
      <c r="L484" s="131" t="s">
        <v>93</v>
      </c>
      <c r="M484" s="132" t="s">
        <v>3734</v>
      </c>
      <c r="N484" s="131" t="s">
        <v>3629</v>
      </c>
      <c r="O484" s="131">
        <v>5</v>
      </c>
      <c r="P484" s="131" t="s">
        <v>91</v>
      </c>
      <c r="Q484" s="131" t="s">
        <v>91</v>
      </c>
    </row>
    <row r="485" spans="1:17" x14ac:dyDescent="0.2">
      <c r="A485" s="130">
        <v>44893.831042268517</v>
      </c>
      <c r="B485" s="131" t="s">
        <v>3629</v>
      </c>
      <c r="C485" s="131">
        <v>5</v>
      </c>
      <c r="D485" s="132" t="s">
        <v>3780</v>
      </c>
      <c r="E485" s="132" t="s">
        <v>3701</v>
      </c>
      <c r="F485" s="131" t="s">
        <v>3629</v>
      </c>
      <c r="G485" s="131">
        <v>5</v>
      </c>
      <c r="H485" s="131" t="s">
        <v>91</v>
      </c>
      <c r="I485" s="131" t="s">
        <v>3629</v>
      </c>
      <c r="J485" s="131">
        <v>4</v>
      </c>
      <c r="K485" s="131" t="s">
        <v>3629</v>
      </c>
      <c r="L485" s="131" t="s">
        <v>93</v>
      </c>
      <c r="M485" s="132" t="s">
        <v>3785</v>
      </c>
      <c r="N485" s="131" t="s">
        <v>3629</v>
      </c>
      <c r="O485" s="131">
        <v>5</v>
      </c>
      <c r="P485" s="131" t="s">
        <v>91</v>
      </c>
      <c r="Q485" s="131" t="s">
        <v>91</v>
      </c>
    </row>
    <row r="486" spans="1:17" x14ac:dyDescent="0.2">
      <c r="A486" s="130">
        <v>44893.831087569444</v>
      </c>
      <c r="B486" s="131" t="s">
        <v>3629</v>
      </c>
      <c r="C486" s="131">
        <v>5</v>
      </c>
      <c r="D486" s="132" t="s">
        <v>127</v>
      </c>
      <c r="E486" s="132" t="s">
        <v>3699</v>
      </c>
      <c r="F486" s="131" t="s">
        <v>3629</v>
      </c>
      <c r="G486" s="131">
        <v>5</v>
      </c>
      <c r="H486" s="131" t="s">
        <v>91</v>
      </c>
      <c r="I486" s="131" t="s">
        <v>3629</v>
      </c>
      <c r="J486" s="131">
        <v>4</v>
      </c>
      <c r="K486" s="131" t="s">
        <v>3629</v>
      </c>
      <c r="L486" s="131" t="s">
        <v>93</v>
      </c>
      <c r="M486" s="132" t="s">
        <v>3785</v>
      </c>
      <c r="N486" s="131" t="s">
        <v>3629</v>
      </c>
      <c r="O486" s="131">
        <v>4</v>
      </c>
      <c r="P486" s="131" t="s">
        <v>92</v>
      </c>
      <c r="Q486" s="131" t="s">
        <v>91</v>
      </c>
    </row>
    <row r="487" spans="1:17" x14ac:dyDescent="0.2">
      <c r="A487" s="130">
        <v>44893.831197962965</v>
      </c>
      <c r="B487" s="131" t="s">
        <v>3629</v>
      </c>
      <c r="C487" s="131">
        <v>5</v>
      </c>
      <c r="D487" s="132" t="s">
        <v>179</v>
      </c>
      <c r="E487" s="132" t="s">
        <v>3806</v>
      </c>
      <c r="F487" s="131" t="s">
        <v>3629</v>
      </c>
      <c r="G487" s="131">
        <v>5</v>
      </c>
      <c r="H487" s="131" t="s">
        <v>91</v>
      </c>
      <c r="I487" s="131" t="s">
        <v>3629</v>
      </c>
      <c r="J487" s="131">
        <v>3</v>
      </c>
      <c r="K487" s="131" t="s">
        <v>3629</v>
      </c>
      <c r="L487" s="131" t="s">
        <v>93</v>
      </c>
      <c r="M487" s="132" t="s">
        <v>3734</v>
      </c>
      <c r="N487" s="131" t="s">
        <v>3629</v>
      </c>
      <c r="O487" s="131">
        <v>5</v>
      </c>
      <c r="P487" s="131" t="s">
        <v>91</v>
      </c>
      <c r="Q487" s="131" t="s">
        <v>91</v>
      </c>
    </row>
    <row r="488" spans="1:17" x14ac:dyDescent="0.2">
      <c r="A488" s="130">
        <v>44893.831670462961</v>
      </c>
      <c r="B488" s="131" t="s">
        <v>3629</v>
      </c>
      <c r="C488" s="131">
        <v>5</v>
      </c>
      <c r="D488" s="132" t="s">
        <v>267</v>
      </c>
      <c r="E488" s="132" t="s">
        <v>3795</v>
      </c>
      <c r="F488" s="131" t="s">
        <v>3629</v>
      </c>
      <c r="G488" s="131">
        <v>5</v>
      </c>
      <c r="H488" s="131" t="s">
        <v>91</v>
      </c>
      <c r="I488" s="131" t="s">
        <v>3629</v>
      </c>
      <c r="J488" s="131">
        <v>3</v>
      </c>
      <c r="K488" s="131" t="s">
        <v>3629</v>
      </c>
      <c r="L488" s="131" t="s">
        <v>93</v>
      </c>
      <c r="M488" s="132" t="s">
        <v>3785</v>
      </c>
      <c r="N488" s="131" t="s">
        <v>3629</v>
      </c>
      <c r="O488" s="131">
        <v>4</v>
      </c>
      <c r="P488" s="131" t="s">
        <v>91</v>
      </c>
      <c r="Q488" s="131" t="s">
        <v>91</v>
      </c>
    </row>
    <row r="489" spans="1:17" x14ac:dyDescent="0.2">
      <c r="A489" s="130">
        <v>44893.83205730324</v>
      </c>
      <c r="B489" s="131" t="s">
        <v>3629</v>
      </c>
      <c r="C489" s="131">
        <v>5</v>
      </c>
      <c r="D489" s="132" t="s">
        <v>3780</v>
      </c>
      <c r="E489" s="132" t="s">
        <v>3701</v>
      </c>
      <c r="F489" s="131" t="s">
        <v>3629</v>
      </c>
      <c r="G489" s="131">
        <v>5</v>
      </c>
      <c r="H489" s="131" t="s">
        <v>91</v>
      </c>
      <c r="I489" s="131" t="s">
        <v>3629</v>
      </c>
      <c r="J489" s="131">
        <v>5</v>
      </c>
      <c r="K489" s="131" t="s">
        <v>3629</v>
      </c>
      <c r="L489" s="131" t="s">
        <v>93</v>
      </c>
      <c r="M489" s="132" t="s">
        <v>3785</v>
      </c>
      <c r="N489" s="131" t="s">
        <v>3629</v>
      </c>
      <c r="O489" s="131">
        <v>5</v>
      </c>
      <c r="P489" s="131" t="s">
        <v>91</v>
      </c>
      <c r="Q489" s="131" t="s">
        <v>91</v>
      </c>
    </row>
    <row r="490" spans="1:17" x14ac:dyDescent="0.2">
      <c r="A490" s="130">
        <v>44893.832324363422</v>
      </c>
      <c r="B490" s="131" t="s">
        <v>3629</v>
      </c>
      <c r="C490" s="131">
        <v>4</v>
      </c>
      <c r="D490" s="132" t="s">
        <v>396</v>
      </c>
      <c r="E490" s="132" t="s">
        <v>3800</v>
      </c>
      <c r="F490" s="131" t="s">
        <v>3629</v>
      </c>
      <c r="G490" s="131">
        <v>4</v>
      </c>
      <c r="H490" s="131" t="s">
        <v>91</v>
      </c>
      <c r="I490" s="131" t="s">
        <v>3629</v>
      </c>
      <c r="J490" s="131">
        <v>4</v>
      </c>
      <c r="K490" s="131" t="s">
        <v>3629</v>
      </c>
      <c r="L490" s="131" t="s">
        <v>93</v>
      </c>
      <c r="M490" s="132" t="s">
        <v>3779</v>
      </c>
      <c r="N490" s="131" t="s">
        <v>3629</v>
      </c>
      <c r="O490" s="131">
        <v>4</v>
      </c>
      <c r="P490" s="131" t="s">
        <v>91</v>
      </c>
      <c r="Q490" s="131" t="s">
        <v>91</v>
      </c>
    </row>
    <row r="491" spans="1:17" x14ac:dyDescent="0.2">
      <c r="A491" s="130">
        <v>44893.832428634254</v>
      </c>
      <c r="B491" s="131" t="s">
        <v>3629</v>
      </c>
      <c r="C491" s="131">
        <v>5</v>
      </c>
      <c r="D491" s="132" t="s">
        <v>1603</v>
      </c>
      <c r="E491" s="132" t="s">
        <v>3705</v>
      </c>
      <c r="F491" s="131" t="s">
        <v>3629</v>
      </c>
      <c r="G491" s="131">
        <v>5</v>
      </c>
      <c r="H491" s="131" t="s">
        <v>91</v>
      </c>
      <c r="I491" s="131" t="s">
        <v>3629</v>
      </c>
      <c r="J491" s="131">
        <v>5</v>
      </c>
      <c r="K491" s="131" t="s">
        <v>3629</v>
      </c>
      <c r="L491" s="131" t="s">
        <v>93</v>
      </c>
      <c r="M491" s="132" t="s">
        <v>3734</v>
      </c>
      <c r="N491" s="131" t="s">
        <v>3629</v>
      </c>
      <c r="O491" s="131">
        <v>5</v>
      </c>
      <c r="P491" s="131" t="s">
        <v>91</v>
      </c>
      <c r="Q491" s="131" t="s">
        <v>91</v>
      </c>
    </row>
    <row r="492" spans="1:17" x14ac:dyDescent="0.2">
      <c r="A492" s="130">
        <v>44893.832748877314</v>
      </c>
      <c r="B492" s="131" t="s">
        <v>3629</v>
      </c>
      <c r="C492" s="131">
        <v>5</v>
      </c>
      <c r="D492" s="132" t="s">
        <v>153</v>
      </c>
      <c r="E492" s="132" t="s">
        <v>3796</v>
      </c>
      <c r="F492" s="131" t="s">
        <v>3629</v>
      </c>
      <c r="G492" s="131">
        <v>5</v>
      </c>
      <c r="H492" s="131" t="s">
        <v>91</v>
      </c>
      <c r="I492" s="131" t="s">
        <v>3629</v>
      </c>
      <c r="J492" s="131">
        <v>4</v>
      </c>
      <c r="K492" s="131" t="s">
        <v>3629</v>
      </c>
      <c r="L492" s="131" t="s">
        <v>93</v>
      </c>
      <c r="M492" s="132" t="s">
        <v>3734</v>
      </c>
      <c r="N492" s="131" t="s">
        <v>3629</v>
      </c>
      <c r="O492" s="131">
        <v>5</v>
      </c>
      <c r="P492" s="131" t="s">
        <v>91</v>
      </c>
      <c r="Q492" s="131" t="s">
        <v>91</v>
      </c>
    </row>
    <row r="493" spans="1:17" x14ac:dyDescent="0.2">
      <c r="A493" s="130">
        <v>44893.833452465275</v>
      </c>
      <c r="B493" s="131" t="s">
        <v>3629</v>
      </c>
      <c r="C493" s="131">
        <v>4</v>
      </c>
      <c r="D493" s="132" t="s">
        <v>127</v>
      </c>
      <c r="E493" s="132" t="s">
        <v>3782</v>
      </c>
      <c r="F493" s="131" t="s">
        <v>3629</v>
      </c>
      <c r="G493" s="131">
        <v>4</v>
      </c>
      <c r="H493" s="131" t="s">
        <v>91</v>
      </c>
      <c r="I493" s="131" t="s">
        <v>3629</v>
      </c>
      <c r="J493" s="131">
        <v>3</v>
      </c>
      <c r="K493" s="131" t="s">
        <v>3629</v>
      </c>
      <c r="L493" s="131" t="s">
        <v>93</v>
      </c>
      <c r="M493" s="132" t="s">
        <v>3734</v>
      </c>
      <c r="N493" s="131" t="s">
        <v>3629</v>
      </c>
      <c r="O493" s="131">
        <v>3</v>
      </c>
      <c r="P493" s="131" t="s">
        <v>91</v>
      </c>
      <c r="Q493" s="131" t="s">
        <v>91</v>
      </c>
    </row>
    <row r="494" spans="1:17" x14ac:dyDescent="0.2">
      <c r="A494" s="130">
        <v>44893.83461229167</v>
      </c>
      <c r="B494" s="131" t="s">
        <v>3629</v>
      </c>
      <c r="C494" s="131">
        <v>5</v>
      </c>
      <c r="D494" s="132" t="s">
        <v>127</v>
      </c>
      <c r="E494" s="132" t="s">
        <v>3699</v>
      </c>
      <c r="F494" s="131" t="s">
        <v>3629</v>
      </c>
      <c r="G494" s="131">
        <v>3</v>
      </c>
      <c r="H494" s="131" t="s">
        <v>91</v>
      </c>
      <c r="I494" s="131" t="s">
        <v>3629</v>
      </c>
      <c r="J494" s="131">
        <v>3</v>
      </c>
      <c r="K494" s="131" t="s">
        <v>3629</v>
      </c>
      <c r="L494" s="131" t="s">
        <v>93</v>
      </c>
      <c r="M494" s="132" t="s">
        <v>3785</v>
      </c>
      <c r="N494" s="131" t="s">
        <v>3629</v>
      </c>
      <c r="O494" s="131">
        <v>3</v>
      </c>
      <c r="P494" s="131" t="s">
        <v>92</v>
      </c>
      <c r="Q494" s="131" t="s">
        <v>91</v>
      </c>
    </row>
    <row r="495" spans="1:17" x14ac:dyDescent="0.2">
      <c r="A495" s="130">
        <v>44893.835317916666</v>
      </c>
      <c r="B495" s="131" t="s">
        <v>82</v>
      </c>
      <c r="C495" s="131">
        <v>3</v>
      </c>
      <c r="D495" s="132" t="s">
        <v>193</v>
      </c>
      <c r="E495" s="132" t="s">
        <v>3808</v>
      </c>
      <c r="F495" s="131" t="s">
        <v>3629</v>
      </c>
      <c r="G495" s="131">
        <v>3</v>
      </c>
      <c r="H495" s="131" t="s">
        <v>91</v>
      </c>
      <c r="I495" s="131" t="s">
        <v>82</v>
      </c>
      <c r="J495" s="131">
        <v>3</v>
      </c>
      <c r="K495" s="131" t="s">
        <v>82</v>
      </c>
      <c r="L495" s="131" t="s">
        <v>92</v>
      </c>
      <c r="M495" s="132" t="s">
        <v>3779</v>
      </c>
      <c r="N495" s="131" t="s">
        <v>82</v>
      </c>
      <c r="O495" s="131">
        <v>2</v>
      </c>
      <c r="P495" s="131" t="s">
        <v>92</v>
      </c>
      <c r="Q495" s="131" t="s">
        <v>91</v>
      </c>
    </row>
    <row r="496" spans="1:17" x14ac:dyDescent="0.2">
      <c r="A496" s="130">
        <v>44893.835338715275</v>
      </c>
      <c r="B496" s="131" t="s">
        <v>3629</v>
      </c>
      <c r="C496" s="131">
        <v>5</v>
      </c>
      <c r="D496" s="132" t="s">
        <v>3780</v>
      </c>
      <c r="E496" s="132" t="s">
        <v>3701</v>
      </c>
      <c r="F496" s="131" t="s">
        <v>3629</v>
      </c>
      <c r="G496" s="131">
        <v>5</v>
      </c>
      <c r="H496" s="131" t="s">
        <v>91</v>
      </c>
      <c r="I496" s="131" t="s">
        <v>3629</v>
      </c>
      <c r="J496" s="131">
        <v>4</v>
      </c>
      <c r="K496" s="131" t="s">
        <v>3629</v>
      </c>
      <c r="L496" s="131" t="s">
        <v>93</v>
      </c>
      <c r="M496" s="132" t="s">
        <v>3785</v>
      </c>
      <c r="N496" s="131" t="s">
        <v>3629</v>
      </c>
      <c r="O496" s="131">
        <v>5</v>
      </c>
      <c r="P496" s="131" t="s">
        <v>91</v>
      </c>
      <c r="Q496" s="131" t="s">
        <v>91</v>
      </c>
    </row>
    <row r="497" spans="1:17" x14ac:dyDescent="0.2">
      <c r="A497" s="130">
        <v>44893.835511793979</v>
      </c>
      <c r="B497" s="131" t="s">
        <v>82</v>
      </c>
      <c r="C497" s="131">
        <v>5</v>
      </c>
      <c r="D497" s="132" t="s">
        <v>3780</v>
      </c>
      <c r="E497" s="132" t="s">
        <v>3701</v>
      </c>
      <c r="F497" s="131" t="s">
        <v>3629</v>
      </c>
      <c r="G497" s="131">
        <v>5</v>
      </c>
      <c r="H497" s="131" t="s">
        <v>91</v>
      </c>
      <c r="I497" s="131" t="s">
        <v>82</v>
      </c>
      <c r="J497" s="131">
        <v>4</v>
      </c>
      <c r="K497" s="131" t="s">
        <v>3629</v>
      </c>
      <c r="L497" s="131" t="s">
        <v>93</v>
      </c>
      <c r="M497" s="132" t="s">
        <v>3785</v>
      </c>
      <c r="N497" s="131" t="s">
        <v>82</v>
      </c>
      <c r="O497" s="131">
        <v>4</v>
      </c>
      <c r="P497" s="131" t="s">
        <v>91</v>
      </c>
      <c r="Q497" s="131" t="s">
        <v>91</v>
      </c>
    </row>
    <row r="498" spans="1:17" x14ac:dyDescent="0.2">
      <c r="A498" s="130">
        <v>44893.836363587965</v>
      </c>
      <c r="B498" s="131" t="s">
        <v>3629</v>
      </c>
      <c r="C498" s="131">
        <v>5</v>
      </c>
      <c r="D498" s="132" t="s">
        <v>3819</v>
      </c>
      <c r="E498" s="132" t="s">
        <v>3806</v>
      </c>
      <c r="F498" s="131" t="s">
        <v>3629</v>
      </c>
      <c r="G498" s="131">
        <v>5</v>
      </c>
      <c r="H498" s="131" t="s">
        <v>91</v>
      </c>
      <c r="I498" s="131" t="s">
        <v>3629</v>
      </c>
      <c r="J498" s="131">
        <v>4</v>
      </c>
      <c r="K498" s="131" t="s">
        <v>3629</v>
      </c>
      <c r="L498" s="131" t="s">
        <v>93</v>
      </c>
      <c r="M498" s="132" t="s">
        <v>3736</v>
      </c>
      <c r="N498" s="131" t="s">
        <v>3629</v>
      </c>
      <c r="O498" s="131">
        <v>5</v>
      </c>
      <c r="P498" s="131" t="s">
        <v>91</v>
      </c>
      <c r="Q498" s="131" t="s">
        <v>91</v>
      </c>
    </row>
    <row r="499" spans="1:17" x14ac:dyDescent="0.2">
      <c r="A499" s="130">
        <v>44893.836782129627</v>
      </c>
      <c r="B499" s="131" t="s">
        <v>3629</v>
      </c>
      <c r="C499" s="131">
        <v>5</v>
      </c>
      <c r="D499" s="132" t="s">
        <v>127</v>
      </c>
      <c r="E499" s="132" t="s">
        <v>3703</v>
      </c>
      <c r="F499" s="131" t="s">
        <v>3629</v>
      </c>
      <c r="G499" s="131">
        <v>5</v>
      </c>
      <c r="H499" s="131" t="s">
        <v>91</v>
      </c>
      <c r="I499" s="131" t="s">
        <v>3629</v>
      </c>
      <c r="J499" s="131">
        <v>5</v>
      </c>
      <c r="K499" s="131" t="s">
        <v>3629</v>
      </c>
      <c r="L499" s="131" t="s">
        <v>93</v>
      </c>
      <c r="M499" s="132" t="s">
        <v>3785</v>
      </c>
      <c r="N499" s="131" t="s">
        <v>3629</v>
      </c>
      <c r="O499" s="131">
        <v>5</v>
      </c>
      <c r="P499" s="131" t="s">
        <v>91</v>
      </c>
      <c r="Q499" s="131" t="s">
        <v>91</v>
      </c>
    </row>
    <row r="500" spans="1:17" x14ac:dyDescent="0.2">
      <c r="A500" s="130">
        <v>44893.837579016203</v>
      </c>
      <c r="B500" s="131" t="s">
        <v>3629</v>
      </c>
      <c r="C500" s="131">
        <v>4</v>
      </c>
      <c r="D500" s="132" t="s">
        <v>267</v>
      </c>
      <c r="E500" s="132" t="s">
        <v>3795</v>
      </c>
      <c r="F500" s="131" t="s">
        <v>3629</v>
      </c>
      <c r="G500" s="131">
        <v>5</v>
      </c>
      <c r="H500" s="131" t="s">
        <v>91</v>
      </c>
      <c r="I500" s="131" t="s">
        <v>3629</v>
      </c>
      <c r="J500" s="131">
        <v>4</v>
      </c>
      <c r="K500" s="131" t="s">
        <v>3629</v>
      </c>
      <c r="L500" s="131" t="s">
        <v>93</v>
      </c>
      <c r="M500" s="132" t="s">
        <v>3734</v>
      </c>
      <c r="N500" s="131" t="s">
        <v>3629</v>
      </c>
      <c r="O500" s="131">
        <v>4</v>
      </c>
      <c r="P500" s="131" t="s">
        <v>91</v>
      </c>
      <c r="Q500" s="131" t="s">
        <v>91</v>
      </c>
    </row>
    <row r="501" spans="1:17" x14ac:dyDescent="0.2">
      <c r="A501" s="130">
        <v>44893.838463414351</v>
      </c>
      <c r="B501" s="131" t="s">
        <v>3629</v>
      </c>
      <c r="C501" s="131">
        <v>5</v>
      </c>
      <c r="D501" s="132" t="s">
        <v>234</v>
      </c>
      <c r="E501" s="132" t="s">
        <v>3792</v>
      </c>
      <c r="F501" s="131" t="s">
        <v>3629</v>
      </c>
      <c r="G501" s="131">
        <v>3</v>
      </c>
      <c r="H501" s="131" t="s">
        <v>91</v>
      </c>
      <c r="I501" s="131" t="s">
        <v>3629</v>
      </c>
      <c r="J501" s="131">
        <v>3</v>
      </c>
      <c r="K501" s="131" t="s">
        <v>3629</v>
      </c>
      <c r="L501" s="131" t="s">
        <v>92</v>
      </c>
      <c r="M501" s="132" t="s">
        <v>3785</v>
      </c>
      <c r="N501" s="131" t="s">
        <v>3629</v>
      </c>
      <c r="O501" s="131">
        <v>5</v>
      </c>
      <c r="P501" s="131" t="s">
        <v>91</v>
      </c>
      <c r="Q501" s="131" t="s">
        <v>91</v>
      </c>
    </row>
    <row r="502" spans="1:17" x14ac:dyDescent="0.2">
      <c r="A502" s="130">
        <v>44893.838732974538</v>
      </c>
      <c r="B502" s="131" t="s">
        <v>3629</v>
      </c>
      <c r="C502" s="131">
        <v>5</v>
      </c>
      <c r="D502" s="132" t="s">
        <v>3780</v>
      </c>
      <c r="E502" s="132" t="s">
        <v>3701</v>
      </c>
      <c r="F502" s="131" t="s">
        <v>3629</v>
      </c>
      <c r="G502" s="131">
        <v>5</v>
      </c>
      <c r="H502" s="131" t="s">
        <v>91</v>
      </c>
      <c r="I502" s="131" t="s">
        <v>3629</v>
      </c>
      <c r="J502" s="131">
        <v>4</v>
      </c>
      <c r="K502" s="131" t="s">
        <v>82</v>
      </c>
      <c r="L502" s="131" t="s">
        <v>93</v>
      </c>
      <c r="M502" s="132" t="s">
        <v>3785</v>
      </c>
      <c r="N502" s="131" t="s">
        <v>82</v>
      </c>
      <c r="O502" s="131">
        <v>4</v>
      </c>
      <c r="P502" s="131" t="s">
        <v>91</v>
      </c>
      <c r="Q502" s="131" t="s">
        <v>91</v>
      </c>
    </row>
    <row r="503" spans="1:17" x14ac:dyDescent="0.2">
      <c r="A503" s="130">
        <v>44893.83874619213</v>
      </c>
      <c r="B503" s="131" t="s">
        <v>3629</v>
      </c>
      <c r="C503" s="131">
        <v>5</v>
      </c>
      <c r="D503" s="132" t="s">
        <v>396</v>
      </c>
      <c r="E503" s="132" t="s">
        <v>3800</v>
      </c>
      <c r="F503" s="131" t="s">
        <v>3629</v>
      </c>
      <c r="G503" s="131">
        <v>5</v>
      </c>
      <c r="H503" s="131" t="s">
        <v>91</v>
      </c>
      <c r="I503" s="131" t="s">
        <v>3629</v>
      </c>
      <c r="J503" s="131">
        <v>3</v>
      </c>
      <c r="K503" s="131" t="s">
        <v>3629</v>
      </c>
      <c r="L503" s="131" t="s">
        <v>93</v>
      </c>
      <c r="M503" s="132" t="s">
        <v>3736</v>
      </c>
      <c r="N503" s="131" t="s">
        <v>3629</v>
      </c>
      <c r="O503" s="131">
        <v>5</v>
      </c>
      <c r="P503" s="131" t="s">
        <v>91</v>
      </c>
      <c r="Q503" s="131" t="s">
        <v>91</v>
      </c>
    </row>
    <row r="504" spans="1:17" x14ac:dyDescent="0.2">
      <c r="A504" s="130">
        <v>44893.83986680556</v>
      </c>
      <c r="B504" s="131" t="s">
        <v>3629</v>
      </c>
      <c r="C504" s="131">
        <v>4</v>
      </c>
      <c r="D504" s="132" t="s">
        <v>3780</v>
      </c>
      <c r="E504" s="132" t="s">
        <v>3701</v>
      </c>
      <c r="F504" s="131" t="s">
        <v>3629</v>
      </c>
      <c r="G504" s="131">
        <v>5</v>
      </c>
      <c r="H504" s="131" t="s">
        <v>91</v>
      </c>
      <c r="I504" s="131" t="s">
        <v>3629</v>
      </c>
      <c r="J504" s="131">
        <v>3</v>
      </c>
      <c r="K504" s="131" t="s">
        <v>3629</v>
      </c>
      <c r="L504" s="131" t="s">
        <v>93</v>
      </c>
      <c r="M504" s="132" t="s">
        <v>3779</v>
      </c>
      <c r="N504" s="131" t="s">
        <v>3629</v>
      </c>
      <c r="O504" s="131">
        <v>3</v>
      </c>
      <c r="P504" s="131" t="s">
        <v>91</v>
      </c>
      <c r="Q504" s="131" t="s">
        <v>91</v>
      </c>
    </row>
    <row r="505" spans="1:17" x14ac:dyDescent="0.2">
      <c r="A505" s="130">
        <v>44893.840779363425</v>
      </c>
      <c r="B505" s="131" t="s">
        <v>3629</v>
      </c>
      <c r="C505" s="131">
        <v>5</v>
      </c>
      <c r="D505" s="132" t="s">
        <v>153</v>
      </c>
      <c r="E505" s="132" t="s">
        <v>3796</v>
      </c>
      <c r="F505" s="131" t="s">
        <v>3629</v>
      </c>
      <c r="G505" s="131">
        <v>5</v>
      </c>
      <c r="H505" s="131" t="s">
        <v>91</v>
      </c>
      <c r="I505" s="131" t="s">
        <v>3629</v>
      </c>
      <c r="J505" s="131">
        <v>5</v>
      </c>
      <c r="K505" s="131" t="s">
        <v>3629</v>
      </c>
      <c r="L505" s="131" t="s">
        <v>93</v>
      </c>
      <c r="M505" s="132" t="s">
        <v>3734</v>
      </c>
      <c r="N505" s="131" t="s">
        <v>3629</v>
      </c>
      <c r="O505" s="131">
        <v>5</v>
      </c>
      <c r="P505" s="131" t="s">
        <v>91</v>
      </c>
      <c r="Q505" s="131" t="s">
        <v>91</v>
      </c>
    </row>
    <row r="506" spans="1:17" x14ac:dyDescent="0.2">
      <c r="A506" s="130">
        <v>44893.840804224536</v>
      </c>
      <c r="B506" s="131" t="s">
        <v>3629</v>
      </c>
      <c r="C506" s="131">
        <v>5</v>
      </c>
      <c r="D506" s="132" t="s">
        <v>396</v>
      </c>
      <c r="E506" s="132" t="s">
        <v>3800</v>
      </c>
      <c r="F506" s="131" t="s">
        <v>3629</v>
      </c>
      <c r="G506" s="131">
        <v>5</v>
      </c>
      <c r="H506" s="131" t="s">
        <v>91</v>
      </c>
      <c r="I506" s="131" t="s">
        <v>3629</v>
      </c>
      <c r="J506" s="131">
        <v>3</v>
      </c>
      <c r="K506" s="131" t="s">
        <v>82</v>
      </c>
      <c r="L506" s="131" t="s">
        <v>93</v>
      </c>
      <c r="M506" s="132" t="s">
        <v>3734</v>
      </c>
      <c r="N506" s="131" t="s">
        <v>3629</v>
      </c>
      <c r="O506" s="131">
        <v>3</v>
      </c>
      <c r="P506" s="131" t="s">
        <v>91</v>
      </c>
      <c r="Q506" s="131" t="s">
        <v>91</v>
      </c>
    </row>
    <row r="507" spans="1:17" x14ac:dyDescent="0.2">
      <c r="A507" s="130">
        <v>44893.841628321759</v>
      </c>
      <c r="B507" s="131" t="s">
        <v>3629</v>
      </c>
      <c r="C507" s="131">
        <v>5</v>
      </c>
      <c r="D507" s="132" t="s">
        <v>3780</v>
      </c>
      <c r="E507" s="132" t="s">
        <v>3701</v>
      </c>
      <c r="F507" s="131" t="s">
        <v>3629</v>
      </c>
      <c r="G507" s="131">
        <v>5</v>
      </c>
      <c r="H507" s="131" t="s">
        <v>91</v>
      </c>
      <c r="I507" s="131" t="s">
        <v>3629</v>
      </c>
      <c r="J507" s="131">
        <v>4</v>
      </c>
      <c r="K507" s="131" t="s">
        <v>3629</v>
      </c>
      <c r="L507" s="131" t="s">
        <v>93</v>
      </c>
      <c r="M507" s="132" t="s">
        <v>3734</v>
      </c>
      <c r="N507" s="131" t="s">
        <v>3629</v>
      </c>
      <c r="O507" s="131">
        <v>4</v>
      </c>
      <c r="P507" s="131" t="s">
        <v>91</v>
      </c>
      <c r="Q507" s="131" t="s">
        <v>91</v>
      </c>
    </row>
    <row r="508" spans="1:17" x14ac:dyDescent="0.2">
      <c r="A508" s="130">
        <v>44893.842430578705</v>
      </c>
      <c r="B508" s="131" t="s">
        <v>3629</v>
      </c>
      <c r="C508" s="131">
        <v>4</v>
      </c>
      <c r="D508" s="132" t="s">
        <v>396</v>
      </c>
      <c r="E508" s="132" t="s">
        <v>3800</v>
      </c>
      <c r="F508" s="131" t="s">
        <v>3629</v>
      </c>
      <c r="G508" s="131">
        <v>5</v>
      </c>
      <c r="H508" s="131" t="s">
        <v>91</v>
      </c>
      <c r="I508" s="131" t="s">
        <v>3629</v>
      </c>
      <c r="J508" s="131">
        <v>4</v>
      </c>
      <c r="K508" s="131" t="s">
        <v>3629</v>
      </c>
      <c r="L508" s="131" t="s">
        <v>93</v>
      </c>
      <c r="M508" s="132" t="s">
        <v>3779</v>
      </c>
      <c r="N508" s="131" t="s">
        <v>3629</v>
      </c>
      <c r="O508" s="131">
        <v>4</v>
      </c>
      <c r="P508" s="131" t="s">
        <v>91</v>
      </c>
      <c r="Q508" s="131" t="s">
        <v>91</v>
      </c>
    </row>
    <row r="509" spans="1:17" x14ac:dyDescent="0.2">
      <c r="A509" s="130">
        <v>44893.842684513889</v>
      </c>
      <c r="B509" s="131" t="s">
        <v>3629</v>
      </c>
      <c r="C509" s="131">
        <v>4</v>
      </c>
      <c r="D509" s="132" t="s">
        <v>1184</v>
      </c>
      <c r="E509" s="132" t="s">
        <v>3714</v>
      </c>
      <c r="F509" s="131" t="s">
        <v>3629</v>
      </c>
      <c r="G509" s="131">
        <v>5</v>
      </c>
      <c r="H509" s="131" t="s">
        <v>91</v>
      </c>
      <c r="I509" s="131" t="s">
        <v>3629</v>
      </c>
      <c r="J509" s="131">
        <v>4</v>
      </c>
      <c r="K509" s="131" t="s">
        <v>3629</v>
      </c>
      <c r="L509" s="131" t="s">
        <v>93</v>
      </c>
      <c r="M509" s="132" t="s">
        <v>3779</v>
      </c>
      <c r="N509" s="131" t="s">
        <v>3629</v>
      </c>
      <c r="O509" s="131">
        <v>4</v>
      </c>
      <c r="P509" s="131" t="s">
        <v>91</v>
      </c>
      <c r="Q509" s="131" t="s">
        <v>91</v>
      </c>
    </row>
    <row r="510" spans="1:17" x14ac:dyDescent="0.2">
      <c r="A510" s="130">
        <v>44893.842842812504</v>
      </c>
      <c r="B510" s="131" t="s">
        <v>3629</v>
      </c>
      <c r="C510" s="131">
        <v>5</v>
      </c>
      <c r="D510" s="132" t="s">
        <v>396</v>
      </c>
      <c r="E510" s="132" t="s">
        <v>3800</v>
      </c>
      <c r="F510" s="131" t="s">
        <v>3629</v>
      </c>
      <c r="G510" s="131">
        <v>4</v>
      </c>
      <c r="H510" s="131" t="s">
        <v>91</v>
      </c>
      <c r="I510" s="131" t="s">
        <v>3629</v>
      </c>
      <c r="J510" s="131">
        <v>2</v>
      </c>
      <c r="K510" s="131" t="s">
        <v>82</v>
      </c>
      <c r="L510" s="131" t="s">
        <v>93</v>
      </c>
      <c r="M510" s="132" t="s">
        <v>3734</v>
      </c>
      <c r="N510" s="131" t="s">
        <v>3629</v>
      </c>
      <c r="O510" s="131">
        <v>3</v>
      </c>
      <c r="P510" s="131" t="s">
        <v>91</v>
      </c>
      <c r="Q510" s="131" t="s">
        <v>91</v>
      </c>
    </row>
    <row r="511" spans="1:17" x14ac:dyDescent="0.2">
      <c r="A511" s="130">
        <v>44893.845019363427</v>
      </c>
      <c r="B511" s="131" t="s">
        <v>3629</v>
      </c>
      <c r="C511" s="131">
        <v>5</v>
      </c>
      <c r="D511" s="132" t="s">
        <v>612</v>
      </c>
      <c r="E511" s="132" t="s">
        <v>3820</v>
      </c>
      <c r="F511" s="131" t="s">
        <v>3629</v>
      </c>
      <c r="G511" s="131">
        <v>4</v>
      </c>
      <c r="H511" s="131" t="s">
        <v>91</v>
      </c>
      <c r="I511" s="131" t="s">
        <v>3629</v>
      </c>
      <c r="J511" s="131">
        <v>2</v>
      </c>
      <c r="K511" s="131" t="s">
        <v>3629</v>
      </c>
      <c r="L511" s="131" t="s">
        <v>93</v>
      </c>
      <c r="M511" s="132" t="s">
        <v>3785</v>
      </c>
      <c r="N511" s="131" t="s">
        <v>3629</v>
      </c>
      <c r="O511" s="131">
        <v>3</v>
      </c>
      <c r="P511" s="131" t="s">
        <v>91</v>
      </c>
      <c r="Q511" s="131" t="s">
        <v>91</v>
      </c>
    </row>
    <row r="512" spans="1:17" x14ac:dyDescent="0.2">
      <c r="A512" s="130">
        <v>44893.847454606483</v>
      </c>
      <c r="B512" s="131" t="s">
        <v>3629</v>
      </c>
      <c r="C512" s="131">
        <v>4</v>
      </c>
      <c r="D512" s="132" t="s">
        <v>2143</v>
      </c>
      <c r="E512" s="132" t="s">
        <v>3694</v>
      </c>
      <c r="F512" s="131" t="s">
        <v>3629</v>
      </c>
      <c r="G512" s="131">
        <v>5</v>
      </c>
      <c r="H512" s="131" t="s">
        <v>91</v>
      </c>
      <c r="I512" s="131" t="s">
        <v>3629</v>
      </c>
      <c r="J512" s="131">
        <v>5</v>
      </c>
      <c r="K512" s="131" t="s">
        <v>3629</v>
      </c>
      <c r="L512" s="131" t="s">
        <v>93</v>
      </c>
      <c r="M512" s="132" t="s">
        <v>3779</v>
      </c>
      <c r="N512" s="131" t="s">
        <v>3629</v>
      </c>
      <c r="O512" s="131">
        <v>4</v>
      </c>
      <c r="P512" s="131" t="s">
        <v>91</v>
      </c>
      <c r="Q512" s="131" t="s">
        <v>91</v>
      </c>
    </row>
    <row r="513" spans="1:17" x14ac:dyDescent="0.2">
      <c r="A513" s="130">
        <v>44893.847456608797</v>
      </c>
      <c r="B513" s="131" t="s">
        <v>3629</v>
      </c>
      <c r="C513" s="131">
        <v>4</v>
      </c>
      <c r="D513" s="132" t="s">
        <v>2143</v>
      </c>
      <c r="E513" s="132" t="s">
        <v>3784</v>
      </c>
      <c r="F513" s="131" t="s">
        <v>3629</v>
      </c>
      <c r="G513" s="131">
        <v>5</v>
      </c>
      <c r="H513" s="131" t="s">
        <v>91</v>
      </c>
      <c r="I513" s="131" t="s">
        <v>3629</v>
      </c>
      <c r="J513" s="131">
        <v>4</v>
      </c>
      <c r="K513" s="131" t="s">
        <v>3629</v>
      </c>
      <c r="L513" s="131" t="s">
        <v>93</v>
      </c>
      <c r="M513" s="132" t="s">
        <v>3785</v>
      </c>
      <c r="N513" s="131" t="s">
        <v>3629</v>
      </c>
      <c r="O513" s="131">
        <v>4</v>
      </c>
      <c r="P513" s="131" t="s">
        <v>91</v>
      </c>
      <c r="Q513" s="131" t="s">
        <v>91</v>
      </c>
    </row>
    <row r="514" spans="1:17" x14ac:dyDescent="0.2">
      <c r="A514" s="130">
        <v>44893.847578634261</v>
      </c>
      <c r="B514" s="131" t="s">
        <v>3629</v>
      </c>
      <c r="C514" s="131">
        <v>5</v>
      </c>
      <c r="D514" s="132" t="s">
        <v>214</v>
      </c>
      <c r="E514" s="132" t="s">
        <v>3777</v>
      </c>
      <c r="F514" s="131" t="s">
        <v>3629</v>
      </c>
      <c r="G514" s="131">
        <v>5</v>
      </c>
      <c r="H514" s="131" t="s">
        <v>91</v>
      </c>
      <c r="I514" s="131" t="s">
        <v>3629</v>
      </c>
      <c r="J514" s="131">
        <v>5</v>
      </c>
      <c r="K514" s="131" t="s">
        <v>3629</v>
      </c>
      <c r="L514" s="131" t="s">
        <v>93</v>
      </c>
      <c r="M514" s="132" t="s">
        <v>3734</v>
      </c>
      <c r="N514" s="131" t="s">
        <v>3629</v>
      </c>
      <c r="O514" s="131">
        <v>5</v>
      </c>
      <c r="P514" s="131" t="s">
        <v>91</v>
      </c>
      <c r="Q514" s="131" t="s">
        <v>91</v>
      </c>
    </row>
    <row r="515" spans="1:17" x14ac:dyDescent="0.2">
      <c r="A515" s="130">
        <v>44893.848862337967</v>
      </c>
      <c r="B515" s="131" t="s">
        <v>3629</v>
      </c>
      <c r="C515" s="131">
        <v>5</v>
      </c>
      <c r="D515" s="132" t="s">
        <v>140</v>
      </c>
      <c r="E515" s="132" t="s">
        <v>3805</v>
      </c>
      <c r="F515" s="131" t="s">
        <v>3629</v>
      </c>
      <c r="G515" s="131">
        <v>5</v>
      </c>
      <c r="H515" s="131" t="s">
        <v>91</v>
      </c>
      <c r="I515" s="131" t="s">
        <v>3629</v>
      </c>
      <c r="J515" s="131">
        <v>5</v>
      </c>
      <c r="K515" s="131" t="s">
        <v>3629</v>
      </c>
      <c r="L515" s="131" t="s">
        <v>93</v>
      </c>
      <c r="M515" s="132" t="s">
        <v>3734</v>
      </c>
      <c r="N515" s="131" t="s">
        <v>3629</v>
      </c>
      <c r="O515" s="131">
        <v>5</v>
      </c>
      <c r="P515" s="131" t="s">
        <v>91</v>
      </c>
      <c r="Q515" s="131" t="s">
        <v>92</v>
      </c>
    </row>
    <row r="516" spans="1:17" x14ac:dyDescent="0.2">
      <c r="A516" s="130">
        <v>44893.84896609954</v>
      </c>
      <c r="B516" s="131" t="s">
        <v>3629</v>
      </c>
      <c r="C516" s="131">
        <v>5</v>
      </c>
      <c r="D516" s="132" t="s">
        <v>423</v>
      </c>
      <c r="E516" s="132" t="s">
        <v>3821</v>
      </c>
      <c r="F516" s="131" t="s">
        <v>3629</v>
      </c>
      <c r="G516" s="131">
        <v>5</v>
      </c>
      <c r="H516" s="131" t="s">
        <v>91</v>
      </c>
      <c r="I516" s="131" t="s">
        <v>3629</v>
      </c>
      <c r="J516" s="131">
        <v>3</v>
      </c>
      <c r="K516" s="131" t="s">
        <v>3629</v>
      </c>
      <c r="L516" s="131" t="s">
        <v>93</v>
      </c>
      <c r="M516" s="132" t="s">
        <v>3785</v>
      </c>
      <c r="N516" s="131" t="s">
        <v>3629</v>
      </c>
      <c r="O516" s="131">
        <v>5</v>
      </c>
      <c r="P516" s="131" t="s">
        <v>91</v>
      </c>
      <c r="Q516" s="131" t="s">
        <v>91</v>
      </c>
    </row>
    <row r="517" spans="1:17" x14ac:dyDescent="0.2">
      <c r="A517" s="130">
        <v>44893.849706400462</v>
      </c>
      <c r="B517" s="131" t="s">
        <v>3629</v>
      </c>
      <c r="C517" s="131">
        <v>4</v>
      </c>
      <c r="D517" s="132" t="s">
        <v>2143</v>
      </c>
      <c r="E517" s="132" t="s">
        <v>3694</v>
      </c>
      <c r="F517" s="131" t="s">
        <v>3629</v>
      </c>
      <c r="G517" s="131">
        <v>5</v>
      </c>
      <c r="H517" s="131" t="s">
        <v>91</v>
      </c>
      <c r="I517" s="131" t="s">
        <v>3629</v>
      </c>
      <c r="J517" s="131">
        <v>4</v>
      </c>
      <c r="K517" s="131" t="s">
        <v>3629</v>
      </c>
      <c r="L517" s="131" t="s">
        <v>93</v>
      </c>
      <c r="M517" s="132" t="s">
        <v>3785</v>
      </c>
      <c r="N517" s="131" t="s">
        <v>3629</v>
      </c>
      <c r="O517" s="131">
        <v>4</v>
      </c>
      <c r="P517" s="131" t="s">
        <v>91</v>
      </c>
      <c r="Q517" s="131" t="s">
        <v>91</v>
      </c>
    </row>
    <row r="518" spans="1:17" x14ac:dyDescent="0.2">
      <c r="A518" s="130">
        <v>44893.850535266203</v>
      </c>
      <c r="B518" s="131" t="s">
        <v>3629</v>
      </c>
      <c r="C518" s="131">
        <v>5</v>
      </c>
      <c r="D518" s="132" t="s">
        <v>423</v>
      </c>
      <c r="E518" s="132" t="s">
        <v>3801</v>
      </c>
      <c r="F518" s="131" t="s">
        <v>3629</v>
      </c>
      <c r="G518" s="131">
        <v>5</v>
      </c>
      <c r="H518" s="131" t="s">
        <v>91</v>
      </c>
      <c r="I518" s="131" t="s">
        <v>3629</v>
      </c>
      <c r="J518" s="131">
        <v>5</v>
      </c>
      <c r="K518" s="131" t="s">
        <v>3629</v>
      </c>
      <c r="L518" s="131" t="s">
        <v>93</v>
      </c>
      <c r="M518" s="132" t="s">
        <v>3785</v>
      </c>
      <c r="N518" s="131" t="s">
        <v>3629</v>
      </c>
      <c r="O518" s="131">
        <v>5</v>
      </c>
      <c r="P518" s="131" t="s">
        <v>91</v>
      </c>
      <c r="Q518" s="131" t="s">
        <v>91</v>
      </c>
    </row>
    <row r="519" spans="1:17" x14ac:dyDescent="0.2">
      <c r="A519" s="130">
        <v>44893.850963738427</v>
      </c>
      <c r="B519" s="131" t="s">
        <v>3629</v>
      </c>
      <c r="C519" s="131">
        <v>5</v>
      </c>
      <c r="D519" s="132" t="s">
        <v>259</v>
      </c>
      <c r="E519" s="132" t="s">
        <v>3778</v>
      </c>
      <c r="F519" s="131" t="s">
        <v>3629</v>
      </c>
      <c r="G519" s="131">
        <v>5</v>
      </c>
      <c r="H519" s="131" t="s">
        <v>91</v>
      </c>
      <c r="I519" s="131" t="s">
        <v>3629</v>
      </c>
      <c r="J519" s="131">
        <v>5</v>
      </c>
      <c r="K519" s="131" t="s">
        <v>3629</v>
      </c>
      <c r="L519" s="131" t="s">
        <v>93</v>
      </c>
      <c r="M519" s="132" t="s">
        <v>3779</v>
      </c>
      <c r="N519" s="131" t="s">
        <v>3629</v>
      </c>
      <c r="O519" s="131">
        <v>5</v>
      </c>
      <c r="P519" s="131" t="s">
        <v>91</v>
      </c>
      <c r="Q519" s="131" t="s">
        <v>91</v>
      </c>
    </row>
    <row r="520" spans="1:17" x14ac:dyDescent="0.2">
      <c r="A520" s="130">
        <v>44893.852400162039</v>
      </c>
      <c r="B520" s="131" t="s">
        <v>3629</v>
      </c>
      <c r="C520" s="131">
        <v>5</v>
      </c>
      <c r="D520" s="132" t="s">
        <v>127</v>
      </c>
      <c r="E520" s="132" t="s">
        <v>3703</v>
      </c>
      <c r="F520" s="131" t="s">
        <v>3629</v>
      </c>
      <c r="G520" s="131">
        <v>5</v>
      </c>
      <c r="H520" s="131" t="s">
        <v>91</v>
      </c>
      <c r="I520" s="131" t="s">
        <v>3629</v>
      </c>
      <c r="J520" s="131">
        <v>4</v>
      </c>
      <c r="K520" s="131" t="s">
        <v>3629</v>
      </c>
      <c r="L520" s="131" t="s">
        <v>93</v>
      </c>
      <c r="M520" s="132" t="s">
        <v>3785</v>
      </c>
      <c r="N520" s="131" t="s">
        <v>3629</v>
      </c>
      <c r="O520" s="131">
        <v>4</v>
      </c>
      <c r="P520" s="131" t="s">
        <v>91</v>
      </c>
      <c r="Q520" s="131" t="s">
        <v>91</v>
      </c>
    </row>
    <row r="521" spans="1:17" x14ac:dyDescent="0.2">
      <c r="A521" s="130">
        <v>44893.852513564816</v>
      </c>
      <c r="B521" s="131" t="s">
        <v>3629</v>
      </c>
      <c r="C521" s="131">
        <v>5</v>
      </c>
      <c r="D521" s="132" t="s">
        <v>1184</v>
      </c>
      <c r="E521" s="132" t="s">
        <v>3714</v>
      </c>
      <c r="F521" s="131" t="s">
        <v>3629</v>
      </c>
      <c r="G521" s="131">
        <v>5</v>
      </c>
      <c r="H521" s="131" t="s">
        <v>91</v>
      </c>
      <c r="I521" s="131" t="s">
        <v>82</v>
      </c>
      <c r="J521" s="131">
        <v>4</v>
      </c>
      <c r="K521" s="131" t="s">
        <v>82</v>
      </c>
      <c r="L521" s="131" t="s">
        <v>93</v>
      </c>
      <c r="M521" s="132" t="s">
        <v>3797</v>
      </c>
      <c r="N521" s="131" t="s">
        <v>3629</v>
      </c>
      <c r="O521" s="131">
        <v>4</v>
      </c>
      <c r="P521" s="131" t="s">
        <v>91</v>
      </c>
      <c r="Q521" s="131" t="s">
        <v>91</v>
      </c>
    </row>
    <row r="522" spans="1:17" x14ac:dyDescent="0.2">
      <c r="A522" s="130">
        <v>44893.852694710644</v>
      </c>
      <c r="B522" s="131" t="s">
        <v>3629</v>
      </c>
      <c r="C522" s="131">
        <v>5</v>
      </c>
      <c r="D522" s="132" t="s">
        <v>1184</v>
      </c>
      <c r="E522" s="132" t="s">
        <v>3818</v>
      </c>
      <c r="F522" s="131" t="s">
        <v>3629</v>
      </c>
      <c r="G522" s="131">
        <v>5</v>
      </c>
      <c r="H522" s="131" t="s">
        <v>91</v>
      </c>
      <c r="I522" s="131" t="s">
        <v>3629</v>
      </c>
      <c r="J522" s="131">
        <v>4</v>
      </c>
      <c r="K522" s="131" t="s">
        <v>3629</v>
      </c>
      <c r="L522" s="131" t="s">
        <v>93</v>
      </c>
      <c r="M522" s="132" t="s">
        <v>3785</v>
      </c>
      <c r="N522" s="131" t="s">
        <v>3629</v>
      </c>
      <c r="O522" s="131">
        <v>5</v>
      </c>
      <c r="P522" s="131" t="s">
        <v>92</v>
      </c>
      <c r="Q522" s="131" t="s">
        <v>91</v>
      </c>
    </row>
    <row r="523" spans="1:17" x14ac:dyDescent="0.2">
      <c r="A523" s="130">
        <v>44893.852957083334</v>
      </c>
      <c r="B523" s="131" t="s">
        <v>3629</v>
      </c>
      <c r="C523" s="131">
        <v>5</v>
      </c>
      <c r="D523" s="132" t="s">
        <v>572</v>
      </c>
      <c r="E523" s="132" t="s">
        <v>3789</v>
      </c>
      <c r="F523" s="131" t="s">
        <v>3629</v>
      </c>
      <c r="G523" s="131">
        <v>5</v>
      </c>
      <c r="H523" s="131" t="s">
        <v>91</v>
      </c>
      <c r="I523" s="131" t="s">
        <v>3629</v>
      </c>
      <c r="J523" s="131">
        <v>5</v>
      </c>
      <c r="K523" s="131" t="s">
        <v>3629</v>
      </c>
      <c r="L523" s="131" t="s">
        <v>93</v>
      </c>
      <c r="M523" s="132" t="s">
        <v>3797</v>
      </c>
      <c r="N523" s="131" t="s">
        <v>3629</v>
      </c>
      <c r="O523" s="131">
        <v>5</v>
      </c>
      <c r="P523" s="131" t="s">
        <v>91</v>
      </c>
      <c r="Q523" s="131" t="s">
        <v>91</v>
      </c>
    </row>
    <row r="524" spans="1:17" x14ac:dyDescent="0.2">
      <c r="A524" s="130">
        <v>44893.853165983797</v>
      </c>
      <c r="B524" s="131" t="s">
        <v>3629</v>
      </c>
      <c r="C524" s="131">
        <v>4</v>
      </c>
      <c r="D524" s="132" t="s">
        <v>3786</v>
      </c>
      <c r="E524" s="132" t="s">
        <v>3814</v>
      </c>
      <c r="F524" s="131" t="s">
        <v>82</v>
      </c>
      <c r="G524" s="131">
        <v>2</v>
      </c>
      <c r="H524" s="131" t="s">
        <v>92</v>
      </c>
      <c r="I524" s="131" t="s">
        <v>3629</v>
      </c>
      <c r="J524" s="131">
        <v>3</v>
      </c>
      <c r="K524" s="131" t="s">
        <v>82</v>
      </c>
      <c r="L524" s="131" t="s">
        <v>92</v>
      </c>
      <c r="M524" s="132" t="s">
        <v>3785</v>
      </c>
      <c r="N524" s="131" t="s">
        <v>82</v>
      </c>
      <c r="O524" s="131">
        <v>3</v>
      </c>
      <c r="P524" s="131" t="s">
        <v>91</v>
      </c>
      <c r="Q524" s="131" t="s">
        <v>91</v>
      </c>
    </row>
    <row r="525" spans="1:17" x14ac:dyDescent="0.2">
      <c r="A525" s="130">
        <v>44893.853169016205</v>
      </c>
      <c r="B525" s="131" t="s">
        <v>3629</v>
      </c>
      <c r="C525" s="131">
        <v>1</v>
      </c>
      <c r="D525" s="132" t="s">
        <v>1184</v>
      </c>
      <c r="E525" s="132" t="s">
        <v>3818</v>
      </c>
      <c r="F525" s="131" t="s">
        <v>3629</v>
      </c>
      <c r="G525" s="131">
        <v>5</v>
      </c>
      <c r="H525" s="131" t="s">
        <v>91</v>
      </c>
      <c r="I525" s="131" t="s">
        <v>3629</v>
      </c>
      <c r="J525" s="131">
        <v>3</v>
      </c>
      <c r="K525" s="131" t="s">
        <v>82</v>
      </c>
      <c r="L525" s="131" t="s">
        <v>93</v>
      </c>
      <c r="M525" s="132" t="s">
        <v>3779</v>
      </c>
      <c r="N525" s="131" t="s">
        <v>3629</v>
      </c>
      <c r="O525" s="131">
        <v>4</v>
      </c>
      <c r="P525" s="131" t="s">
        <v>92</v>
      </c>
      <c r="Q525" s="131" t="s">
        <v>91</v>
      </c>
    </row>
    <row r="526" spans="1:17" x14ac:dyDescent="0.2">
      <c r="A526" s="130">
        <v>44893.853661643516</v>
      </c>
      <c r="B526" s="131" t="s">
        <v>3629</v>
      </c>
      <c r="C526" s="131">
        <v>5</v>
      </c>
      <c r="D526" s="132" t="s">
        <v>3786</v>
      </c>
      <c r="E526" s="132" t="s">
        <v>3814</v>
      </c>
      <c r="F526" s="131" t="s">
        <v>3629</v>
      </c>
      <c r="G526" s="131">
        <v>5</v>
      </c>
      <c r="H526" s="131" t="s">
        <v>91</v>
      </c>
      <c r="I526" s="131" t="s">
        <v>3629</v>
      </c>
      <c r="J526" s="131">
        <v>4</v>
      </c>
      <c r="K526" s="131" t="s">
        <v>3629</v>
      </c>
      <c r="L526" s="131" t="s">
        <v>93</v>
      </c>
      <c r="M526" s="132" t="s">
        <v>3785</v>
      </c>
      <c r="N526" s="131" t="s">
        <v>3629</v>
      </c>
      <c r="O526" s="131">
        <v>5</v>
      </c>
      <c r="P526" s="131" t="s">
        <v>91</v>
      </c>
      <c r="Q526" s="131" t="s">
        <v>91</v>
      </c>
    </row>
    <row r="527" spans="1:17" x14ac:dyDescent="0.2">
      <c r="A527" s="130">
        <v>44893.853733136573</v>
      </c>
      <c r="B527" s="131" t="s">
        <v>3629</v>
      </c>
      <c r="C527" s="131">
        <v>5</v>
      </c>
      <c r="D527" s="132" t="s">
        <v>127</v>
      </c>
      <c r="E527" s="132" t="s">
        <v>3697</v>
      </c>
      <c r="F527" s="131" t="s">
        <v>3629</v>
      </c>
      <c r="G527" s="131">
        <v>5</v>
      </c>
      <c r="H527" s="131" t="s">
        <v>91</v>
      </c>
      <c r="I527" s="131" t="s">
        <v>3629</v>
      </c>
      <c r="J527" s="131">
        <v>5</v>
      </c>
      <c r="K527" s="131" t="s">
        <v>3629</v>
      </c>
      <c r="L527" s="131" t="s">
        <v>93</v>
      </c>
      <c r="M527" s="132" t="s">
        <v>3736</v>
      </c>
      <c r="N527" s="131" t="s">
        <v>3629</v>
      </c>
      <c r="O527" s="131">
        <v>5</v>
      </c>
      <c r="P527" s="131" t="s">
        <v>91</v>
      </c>
      <c r="Q527" s="131" t="s">
        <v>91</v>
      </c>
    </row>
    <row r="528" spans="1:17" x14ac:dyDescent="0.2">
      <c r="A528" s="130">
        <v>44893.853866157406</v>
      </c>
      <c r="B528" s="131" t="s">
        <v>3629</v>
      </c>
      <c r="C528" s="131">
        <v>5</v>
      </c>
      <c r="D528" s="132" t="s">
        <v>3786</v>
      </c>
      <c r="E528" s="132" t="s">
        <v>3814</v>
      </c>
      <c r="F528" s="131" t="s">
        <v>3629</v>
      </c>
      <c r="G528" s="131">
        <v>5</v>
      </c>
      <c r="H528" s="131" t="s">
        <v>91</v>
      </c>
      <c r="I528" s="131" t="s">
        <v>3629</v>
      </c>
      <c r="J528" s="131">
        <v>5</v>
      </c>
      <c r="K528" s="131" t="s">
        <v>3629</v>
      </c>
      <c r="L528" s="131" t="s">
        <v>93</v>
      </c>
      <c r="M528" s="132" t="s">
        <v>3785</v>
      </c>
      <c r="N528" s="131" t="s">
        <v>3629</v>
      </c>
      <c r="O528" s="131">
        <v>3</v>
      </c>
      <c r="P528" s="131" t="s">
        <v>91</v>
      </c>
      <c r="Q528" s="131" t="s">
        <v>91</v>
      </c>
    </row>
    <row r="529" spans="1:17" x14ac:dyDescent="0.2">
      <c r="A529" s="130">
        <v>44893.853901817129</v>
      </c>
      <c r="B529" s="131" t="s">
        <v>3629</v>
      </c>
      <c r="C529" s="131">
        <v>5</v>
      </c>
      <c r="D529" s="132" t="s">
        <v>331</v>
      </c>
      <c r="E529" s="132" t="s">
        <v>3695</v>
      </c>
      <c r="F529" s="131" t="s">
        <v>3629</v>
      </c>
      <c r="G529" s="131">
        <v>5</v>
      </c>
      <c r="H529" s="131" t="s">
        <v>91</v>
      </c>
      <c r="I529" s="131" t="s">
        <v>3629</v>
      </c>
      <c r="J529" s="131">
        <v>3</v>
      </c>
      <c r="K529" s="131" t="s">
        <v>82</v>
      </c>
      <c r="L529" s="131" t="s">
        <v>93</v>
      </c>
      <c r="M529" s="132" t="s">
        <v>3797</v>
      </c>
      <c r="N529" s="131" t="s">
        <v>3629</v>
      </c>
      <c r="O529" s="131">
        <v>4</v>
      </c>
      <c r="P529" s="131" t="s">
        <v>91</v>
      </c>
      <c r="Q529" s="131" t="s">
        <v>91</v>
      </c>
    </row>
    <row r="530" spans="1:17" x14ac:dyDescent="0.2">
      <c r="A530" s="130">
        <v>44893.853973912039</v>
      </c>
      <c r="B530" s="131" t="s">
        <v>3629</v>
      </c>
      <c r="C530" s="131">
        <v>5</v>
      </c>
      <c r="D530" s="132" t="s">
        <v>3786</v>
      </c>
      <c r="E530" s="132" t="s">
        <v>3708</v>
      </c>
      <c r="F530" s="131" t="s">
        <v>3629</v>
      </c>
      <c r="G530" s="131">
        <v>5</v>
      </c>
      <c r="H530" s="131" t="s">
        <v>91</v>
      </c>
      <c r="I530" s="131" t="s">
        <v>3629</v>
      </c>
      <c r="J530" s="131">
        <v>5</v>
      </c>
      <c r="K530" s="131" t="s">
        <v>3629</v>
      </c>
      <c r="L530" s="131" t="s">
        <v>93</v>
      </c>
      <c r="M530" s="132" t="s">
        <v>3785</v>
      </c>
      <c r="N530" s="131" t="s">
        <v>3629</v>
      </c>
      <c r="O530" s="131">
        <v>5</v>
      </c>
      <c r="P530" s="131" t="s">
        <v>92</v>
      </c>
      <c r="Q530" s="131" t="s">
        <v>91</v>
      </c>
    </row>
    <row r="531" spans="1:17" x14ac:dyDescent="0.2">
      <c r="A531" s="130">
        <v>44893.854037847224</v>
      </c>
      <c r="B531" s="131" t="s">
        <v>3629</v>
      </c>
      <c r="C531" s="131">
        <v>4</v>
      </c>
      <c r="D531" s="132" t="s">
        <v>127</v>
      </c>
      <c r="E531" s="132" t="s">
        <v>3697</v>
      </c>
      <c r="F531" s="131" t="s">
        <v>3629</v>
      </c>
      <c r="G531" s="131">
        <v>5</v>
      </c>
      <c r="H531" s="131" t="s">
        <v>91</v>
      </c>
      <c r="I531" s="131" t="s">
        <v>3629</v>
      </c>
      <c r="J531" s="131">
        <v>5</v>
      </c>
      <c r="K531" s="131" t="s">
        <v>3629</v>
      </c>
      <c r="L531" s="131" t="s">
        <v>93</v>
      </c>
      <c r="M531" s="132" t="s">
        <v>3779</v>
      </c>
      <c r="N531" s="131" t="s">
        <v>3629</v>
      </c>
      <c r="O531" s="131">
        <v>5</v>
      </c>
      <c r="P531" s="131" t="s">
        <v>91</v>
      </c>
      <c r="Q531" s="131" t="s">
        <v>91</v>
      </c>
    </row>
    <row r="532" spans="1:17" x14ac:dyDescent="0.2">
      <c r="A532" s="130">
        <v>44893.854044976848</v>
      </c>
      <c r="B532" s="131" t="s">
        <v>3629</v>
      </c>
      <c r="C532" s="131">
        <v>5</v>
      </c>
      <c r="D532" s="132" t="s">
        <v>2143</v>
      </c>
      <c r="E532" s="132" t="s">
        <v>3696</v>
      </c>
      <c r="F532" s="131" t="s">
        <v>3629</v>
      </c>
      <c r="G532" s="131">
        <v>5</v>
      </c>
      <c r="H532" s="131" t="s">
        <v>91</v>
      </c>
      <c r="I532" s="131" t="s">
        <v>3629</v>
      </c>
      <c r="J532" s="131">
        <v>5</v>
      </c>
      <c r="K532" s="131" t="s">
        <v>3629</v>
      </c>
      <c r="L532" s="131" t="s">
        <v>93</v>
      </c>
      <c r="M532" s="132" t="s">
        <v>3736</v>
      </c>
      <c r="N532" s="131" t="s">
        <v>3629</v>
      </c>
      <c r="O532" s="131">
        <v>5</v>
      </c>
      <c r="P532" s="131" t="s">
        <v>91</v>
      </c>
      <c r="Q532" s="131" t="s">
        <v>91</v>
      </c>
    </row>
    <row r="533" spans="1:17" x14ac:dyDescent="0.2">
      <c r="A533" s="130">
        <v>44893.854307303242</v>
      </c>
      <c r="B533" s="131" t="s">
        <v>3629</v>
      </c>
      <c r="C533" s="131">
        <v>4</v>
      </c>
      <c r="D533" s="132" t="s">
        <v>1184</v>
      </c>
      <c r="E533" s="132" t="s">
        <v>3714</v>
      </c>
      <c r="F533" s="131" t="s">
        <v>3629</v>
      </c>
      <c r="G533" s="131">
        <v>4</v>
      </c>
      <c r="H533" s="131" t="s">
        <v>91</v>
      </c>
      <c r="I533" s="131" t="s">
        <v>3629</v>
      </c>
      <c r="J533" s="131">
        <v>3</v>
      </c>
      <c r="K533" s="131" t="s">
        <v>3629</v>
      </c>
      <c r="L533" s="131" t="s">
        <v>93</v>
      </c>
      <c r="M533" s="132" t="s">
        <v>3785</v>
      </c>
      <c r="N533" s="131" t="s">
        <v>3629</v>
      </c>
      <c r="O533" s="131">
        <v>3</v>
      </c>
      <c r="P533" s="131" t="s">
        <v>91</v>
      </c>
      <c r="Q533" s="131" t="s">
        <v>91</v>
      </c>
    </row>
    <row r="534" spans="1:17" x14ac:dyDescent="0.2">
      <c r="A534" s="130">
        <v>44893.854536828701</v>
      </c>
      <c r="B534" s="131" t="s">
        <v>3629</v>
      </c>
      <c r="C534" s="131">
        <v>2</v>
      </c>
      <c r="D534" s="132" t="s">
        <v>3786</v>
      </c>
      <c r="E534" s="132" t="s">
        <v>3814</v>
      </c>
      <c r="F534" s="131" t="s">
        <v>3629</v>
      </c>
      <c r="G534" s="131">
        <v>2</v>
      </c>
      <c r="H534" s="131" t="s">
        <v>91</v>
      </c>
      <c r="I534" s="131" t="s">
        <v>3629</v>
      </c>
      <c r="J534" s="131">
        <v>4</v>
      </c>
      <c r="K534" s="131" t="s">
        <v>3629</v>
      </c>
      <c r="L534" s="131" t="s">
        <v>93</v>
      </c>
      <c r="M534" s="132" t="s">
        <v>3785</v>
      </c>
      <c r="N534" s="131" t="s">
        <v>3629</v>
      </c>
      <c r="O534" s="131">
        <v>1</v>
      </c>
      <c r="P534" s="131" t="s">
        <v>91</v>
      </c>
      <c r="Q534" s="131" t="s">
        <v>91</v>
      </c>
    </row>
    <row r="535" spans="1:17" x14ac:dyDescent="0.2">
      <c r="A535" s="130">
        <v>44893.855000358795</v>
      </c>
      <c r="B535" s="131" t="s">
        <v>3629</v>
      </c>
      <c r="C535" s="131">
        <v>5</v>
      </c>
      <c r="D535" s="132" t="s">
        <v>259</v>
      </c>
      <c r="E535" s="132" t="s">
        <v>3778</v>
      </c>
      <c r="F535" s="131" t="s">
        <v>3629</v>
      </c>
      <c r="G535" s="131">
        <v>5</v>
      </c>
      <c r="H535" s="131" t="s">
        <v>91</v>
      </c>
      <c r="I535" s="131" t="s">
        <v>3629</v>
      </c>
      <c r="J535" s="131">
        <v>5</v>
      </c>
      <c r="K535" s="131" t="s">
        <v>3629</v>
      </c>
      <c r="L535" s="131" t="s">
        <v>93</v>
      </c>
      <c r="M535" s="132" t="s">
        <v>3779</v>
      </c>
      <c r="N535" s="131" t="s">
        <v>3629</v>
      </c>
      <c r="O535" s="131">
        <v>5</v>
      </c>
      <c r="P535" s="131" t="s">
        <v>91</v>
      </c>
      <c r="Q535" s="131" t="s">
        <v>91</v>
      </c>
    </row>
    <row r="536" spans="1:17" x14ac:dyDescent="0.2">
      <c r="A536" s="130">
        <v>44893.855050312501</v>
      </c>
      <c r="B536" s="131" t="s">
        <v>3629</v>
      </c>
      <c r="C536" s="131">
        <v>5</v>
      </c>
      <c r="D536" s="132" t="s">
        <v>3786</v>
      </c>
      <c r="E536" s="132" t="s">
        <v>3787</v>
      </c>
      <c r="F536" s="131" t="s">
        <v>3629</v>
      </c>
      <c r="G536" s="131">
        <v>5</v>
      </c>
      <c r="H536" s="131" t="s">
        <v>91</v>
      </c>
      <c r="I536" s="131" t="s">
        <v>3629</v>
      </c>
      <c r="J536" s="131">
        <v>2</v>
      </c>
      <c r="K536" s="131" t="s">
        <v>82</v>
      </c>
      <c r="L536" s="131" t="s">
        <v>93</v>
      </c>
      <c r="M536" s="132" t="s">
        <v>3785</v>
      </c>
      <c r="N536" s="131" t="s">
        <v>3629</v>
      </c>
      <c r="O536" s="131">
        <v>4</v>
      </c>
      <c r="P536" s="131" t="s">
        <v>92</v>
      </c>
      <c r="Q536" s="131" t="s">
        <v>91</v>
      </c>
    </row>
    <row r="537" spans="1:17" x14ac:dyDescent="0.2">
      <c r="A537" s="130">
        <v>44893.855109965283</v>
      </c>
      <c r="B537" s="131" t="s">
        <v>3629</v>
      </c>
      <c r="C537" s="131">
        <v>5</v>
      </c>
      <c r="D537" s="132" t="s">
        <v>331</v>
      </c>
      <c r="E537" s="132" t="s">
        <v>3695</v>
      </c>
      <c r="F537" s="131" t="s">
        <v>3629</v>
      </c>
      <c r="G537" s="131">
        <v>5</v>
      </c>
      <c r="H537" s="131" t="s">
        <v>91</v>
      </c>
      <c r="I537" s="131" t="s">
        <v>3629</v>
      </c>
      <c r="J537" s="131">
        <v>4</v>
      </c>
      <c r="K537" s="131" t="s">
        <v>3629</v>
      </c>
      <c r="L537" s="131" t="s">
        <v>93</v>
      </c>
      <c r="M537" s="132" t="s">
        <v>3737</v>
      </c>
      <c r="N537" s="131" t="s">
        <v>3629</v>
      </c>
      <c r="O537" s="131">
        <v>4</v>
      </c>
      <c r="P537" s="131" t="s">
        <v>91</v>
      </c>
      <c r="Q537" s="131" t="s">
        <v>91</v>
      </c>
    </row>
    <row r="538" spans="1:17" x14ac:dyDescent="0.2">
      <c r="A538" s="130">
        <v>44893.855337094908</v>
      </c>
      <c r="B538" s="131" t="s">
        <v>3629</v>
      </c>
      <c r="C538" s="131">
        <v>5</v>
      </c>
      <c r="D538" s="132" t="s">
        <v>3786</v>
      </c>
      <c r="E538" s="132" t="s">
        <v>3814</v>
      </c>
      <c r="F538" s="131" t="s">
        <v>3629</v>
      </c>
      <c r="G538" s="131">
        <v>5</v>
      </c>
      <c r="H538" s="131" t="s">
        <v>91</v>
      </c>
      <c r="I538" s="131" t="s">
        <v>3629</v>
      </c>
      <c r="J538" s="131">
        <v>4</v>
      </c>
      <c r="K538" s="131" t="s">
        <v>3629</v>
      </c>
      <c r="L538" s="131" t="s">
        <v>93</v>
      </c>
      <c r="M538" s="132" t="s">
        <v>3785</v>
      </c>
      <c r="N538" s="131" t="s">
        <v>3629</v>
      </c>
      <c r="O538" s="131">
        <v>4</v>
      </c>
      <c r="P538" s="131" t="s">
        <v>91</v>
      </c>
      <c r="Q538" s="131" t="s">
        <v>91</v>
      </c>
    </row>
    <row r="539" spans="1:17" x14ac:dyDescent="0.2">
      <c r="A539" s="130">
        <v>44893.855556898146</v>
      </c>
      <c r="B539" s="131" t="s">
        <v>3629</v>
      </c>
      <c r="C539" s="131">
        <v>4</v>
      </c>
      <c r="D539" s="132" t="s">
        <v>3786</v>
      </c>
      <c r="E539" s="132" t="s">
        <v>3814</v>
      </c>
      <c r="F539" s="131" t="s">
        <v>3629</v>
      </c>
      <c r="G539" s="131">
        <v>5</v>
      </c>
      <c r="H539" s="131" t="s">
        <v>91</v>
      </c>
      <c r="I539" s="131" t="s">
        <v>3629</v>
      </c>
      <c r="J539" s="131">
        <v>3</v>
      </c>
      <c r="K539" s="131" t="s">
        <v>82</v>
      </c>
      <c r="L539" s="131" t="s">
        <v>93</v>
      </c>
      <c r="M539" s="132" t="s">
        <v>3785</v>
      </c>
      <c r="N539" s="131" t="s">
        <v>3629</v>
      </c>
      <c r="O539" s="131">
        <v>4</v>
      </c>
      <c r="P539" s="131" t="s">
        <v>91</v>
      </c>
      <c r="Q539" s="131" t="s">
        <v>91</v>
      </c>
    </row>
    <row r="540" spans="1:17" x14ac:dyDescent="0.2">
      <c r="A540" s="130">
        <v>44893.855856620372</v>
      </c>
      <c r="B540" s="131" t="s">
        <v>82</v>
      </c>
      <c r="C540" s="131">
        <v>2</v>
      </c>
      <c r="D540" s="132" t="s">
        <v>3786</v>
      </c>
      <c r="E540" s="132" t="s">
        <v>3708</v>
      </c>
      <c r="F540" s="131" t="s">
        <v>3629</v>
      </c>
      <c r="G540" s="131">
        <v>5</v>
      </c>
      <c r="H540" s="131" t="s">
        <v>91</v>
      </c>
      <c r="I540" s="131" t="s">
        <v>3629</v>
      </c>
      <c r="J540" s="131">
        <v>1</v>
      </c>
      <c r="K540" s="131" t="s">
        <v>82</v>
      </c>
      <c r="L540" s="131" t="s">
        <v>93</v>
      </c>
      <c r="M540" s="132" t="s">
        <v>3785</v>
      </c>
      <c r="N540" s="131" t="s">
        <v>3629</v>
      </c>
      <c r="O540" s="131">
        <v>4</v>
      </c>
      <c r="P540" s="131" t="s">
        <v>91</v>
      </c>
      <c r="Q540" s="131" t="s">
        <v>91</v>
      </c>
    </row>
    <row r="541" spans="1:17" x14ac:dyDescent="0.2">
      <c r="A541" s="130">
        <v>44893.85613940972</v>
      </c>
      <c r="B541" s="131" t="s">
        <v>3629</v>
      </c>
      <c r="C541" s="131">
        <v>5</v>
      </c>
      <c r="D541" s="132" t="s">
        <v>612</v>
      </c>
      <c r="E541" s="132" t="s">
        <v>3803</v>
      </c>
      <c r="F541" s="131" t="s">
        <v>3629</v>
      </c>
      <c r="G541" s="131">
        <v>5</v>
      </c>
      <c r="H541" s="131" t="s">
        <v>91</v>
      </c>
      <c r="I541" s="131" t="s">
        <v>3629</v>
      </c>
      <c r="J541" s="131">
        <v>4</v>
      </c>
      <c r="K541" s="131" t="s">
        <v>82</v>
      </c>
      <c r="L541" s="131" t="s">
        <v>93</v>
      </c>
      <c r="M541" s="132" t="s">
        <v>3785</v>
      </c>
      <c r="N541" s="131" t="s">
        <v>3629</v>
      </c>
      <c r="O541" s="131">
        <v>4</v>
      </c>
      <c r="P541" s="131" t="s">
        <v>92</v>
      </c>
      <c r="Q541" s="131" t="s">
        <v>91</v>
      </c>
    </row>
    <row r="542" spans="1:17" x14ac:dyDescent="0.2">
      <c r="A542" s="130">
        <v>44893.856202222218</v>
      </c>
      <c r="B542" s="131" t="s">
        <v>3629</v>
      </c>
      <c r="C542" s="131">
        <v>5</v>
      </c>
      <c r="D542" s="132" t="s">
        <v>127</v>
      </c>
      <c r="E542" s="132" t="s">
        <v>3697</v>
      </c>
      <c r="F542" s="131" t="s">
        <v>3629</v>
      </c>
      <c r="G542" s="131">
        <v>5</v>
      </c>
      <c r="H542" s="131" t="s">
        <v>91</v>
      </c>
      <c r="I542" s="131" t="s">
        <v>3629</v>
      </c>
      <c r="J542" s="131">
        <v>4</v>
      </c>
      <c r="K542" s="131" t="s">
        <v>3629</v>
      </c>
      <c r="L542" s="131" t="s">
        <v>93</v>
      </c>
      <c r="M542" s="132" t="s">
        <v>3779</v>
      </c>
      <c r="N542" s="131" t="s">
        <v>3629</v>
      </c>
      <c r="O542" s="131">
        <v>5</v>
      </c>
      <c r="P542" s="131" t="s">
        <v>91</v>
      </c>
      <c r="Q542" s="131" t="s">
        <v>91</v>
      </c>
    </row>
    <row r="543" spans="1:17" x14ac:dyDescent="0.2">
      <c r="A543" s="130">
        <v>44893.856619907412</v>
      </c>
      <c r="B543" s="131" t="s">
        <v>3629</v>
      </c>
      <c r="C543" s="131">
        <v>5</v>
      </c>
      <c r="D543" s="132" t="s">
        <v>1184</v>
      </c>
      <c r="E543" s="132" t="s">
        <v>3714</v>
      </c>
      <c r="F543" s="131" t="s">
        <v>3629</v>
      </c>
      <c r="G543" s="131">
        <v>5</v>
      </c>
      <c r="H543" s="131" t="s">
        <v>91</v>
      </c>
      <c r="I543" s="131" t="s">
        <v>3629</v>
      </c>
      <c r="J543" s="131">
        <v>5</v>
      </c>
      <c r="K543" s="131" t="s">
        <v>3629</v>
      </c>
      <c r="L543" s="131" t="s">
        <v>93</v>
      </c>
      <c r="M543" s="132" t="s">
        <v>3785</v>
      </c>
      <c r="N543" s="131" t="s">
        <v>3629</v>
      </c>
      <c r="O543" s="131">
        <v>5</v>
      </c>
      <c r="P543" s="131" t="s">
        <v>91</v>
      </c>
      <c r="Q543" s="131" t="s">
        <v>91</v>
      </c>
    </row>
    <row r="544" spans="1:17" x14ac:dyDescent="0.2">
      <c r="A544" s="130">
        <v>44893.856980497687</v>
      </c>
      <c r="B544" s="131" t="s">
        <v>3629</v>
      </c>
      <c r="C544" s="131">
        <v>4</v>
      </c>
      <c r="D544" s="132" t="s">
        <v>259</v>
      </c>
      <c r="E544" s="132" t="s">
        <v>3778</v>
      </c>
      <c r="F544" s="131" t="s">
        <v>3629</v>
      </c>
      <c r="G544" s="131">
        <v>5</v>
      </c>
      <c r="H544" s="131" t="s">
        <v>91</v>
      </c>
      <c r="I544" s="131" t="s">
        <v>3629</v>
      </c>
      <c r="J544" s="131">
        <v>4</v>
      </c>
      <c r="K544" s="131" t="s">
        <v>3629</v>
      </c>
      <c r="L544" s="131" t="s">
        <v>93</v>
      </c>
      <c r="M544" s="132" t="s">
        <v>3779</v>
      </c>
      <c r="N544" s="131" t="s">
        <v>3629</v>
      </c>
      <c r="O544" s="131">
        <v>4</v>
      </c>
      <c r="P544" s="131" t="s">
        <v>92</v>
      </c>
      <c r="Q544" s="131" t="s">
        <v>91</v>
      </c>
    </row>
    <row r="545" spans="1:17" x14ac:dyDescent="0.2">
      <c r="A545" s="130">
        <v>44893.857091712962</v>
      </c>
      <c r="B545" s="131" t="s">
        <v>3629</v>
      </c>
      <c r="C545" s="131">
        <v>5</v>
      </c>
      <c r="D545" s="132" t="s">
        <v>1146</v>
      </c>
      <c r="E545" s="132" t="s">
        <v>3783</v>
      </c>
      <c r="F545" s="131" t="s">
        <v>3629</v>
      </c>
      <c r="G545" s="131">
        <v>5</v>
      </c>
      <c r="H545" s="131" t="s">
        <v>91</v>
      </c>
      <c r="I545" s="131" t="s">
        <v>3629</v>
      </c>
      <c r="J545" s="131">
        <v>5</v>
      </c>
      <c r="K545" s="131" t="s">
        <v>3629</v>
      </c>
      <c r="L545" s="131" t="s">
        <v>93</v>
      </c>
      <c r="M545" s="132" t="s">
        <v>3734</v>
      </c>
      <c r="N545" s="131" t="s">
        <v>3629</v>
      </c>
      <c r="O545" s="131">
        <v>5</v>
      </c>
      <c r="P545" s="131" t="s">
        <v>91</v>
      </c>
      <c r="Q545" s="131" t="s">
        <v>91</v>
      </c>
    </row>
    <row r="546" spans="1:17" x14ac:dyDescent="0.2">
      <c r="A546" s="130">
        <v>44893.85730256945</v>
      </c>
      <c r="B546" s="131" t="s">
        <v>3629</v>
      </c>
      <c r="C546" s="131">
        <v>5</v>
      </c>
      <c r="D546" s="132" t="s">
        <v>1184</v>
      </c>
      <c r="E546" s="132" t="s">
        <v>3818</v>
      </c>
      <c r="F546" s="131" t="s">
        <v>3629</v>
      </c>
      <c r="G546" s="131">
        <v>5</v>
      </c>
      <c r="H546" s="131" t="s">
        <v>91</v>
      </c>
      <c r="I546" s="131" t="s">
        <v>3629</v>
      </c>
      <c r="J546" s="131">
        <v>4</v>
      </c>
      <c r="K546" s="131" t="s">
        <v>82</v>
      </c>
      <c r="L546" s="131" t="s">
        <v>93</v>
      </c>
      <c r="M546" s="132" t="s">
        <v>3785</v>
      </c>
      <c r="N546" s="131" t="s">
        <v>3629</v>
      </c>
      <c r="O546" s="131">
        <v>4</v>
      </c>
      <c r="P546" s="131" t="s">
        <v>92</v>
      </c>
      <c r="Q546" s="131" t="s">
        <v>91</v>
      </c>
    </row>
    <row r="547" spans="1:17" x14ac:dyDescent="0.2">
      <c r="A547" s="130">
        <v>44893.857421678244</v>
      </c>
      <c r="B547" s="131" t="s">
        <v>3629</v>
      </c>
      <c r="C547" s="131">
        <v>5</v>
      </c>
      <c r="D547" s="132" t="s">
        <v>1184</v>
      </c>
      <c r="E547" s="132" t="s">
        <v>3818</v>
      </c>
      <c r="F547" s="131" t="s">
        <v>3629</v>
      </c>
      <c r="G547" s="131">
        <v>5</v>
      </c>
      <c r="H547" s="131" t="s">
        <v>91</v>
      </c>
      <c r="I547" s="131" t="s">
        <v>3629</v>
      </c>
      <c r="J547" s="131">
        <v>5</v>
      </c>
      <c r="K547" s="131" t="s">
        <v>3629</v>
      </c>
      <c r="L547" s="131" t="s">
        <v>93</v>
      </c>
      <c r="M547" s="132" t="s">
        <v>3734</v>
      </c>
      <c r="N547" s="131" t="s">
        <v>3629</v>
      </c>
      <c r="O547" s="131">
        <v>1</v>
      </c>
      <c r="P547" s="131" t="s">
        <v>91</v>
      </c>
      <c r="Q547" s="131" t="s">
        <v>91</v>
      </c>
    </row>
    <row r="548" spans="1:17" x14ac:dyDescent="0.2">
      <c r="A548" s="130">
        <v>44893.8576721875</v>
      </c>
      <c r="B548" s="131" t="s">
        <v>3629</v>
      </c>
      <c r="C548" s="131">
        <v>4</v>
      </c>
      <c r="D548" s="132" t="s">
        <v>3786</v>
      </c>
      <c r="E548" s="132" t="s">
        <v>3708</v>
      </c>
      <c r="F548" s="131" t="s">
        <v>3629</v>
      </c>
      <c r="G548" s="131">
        <v>4</v>
      </c>
      <c r="H548" s="131" t="s">
        <v>91</v>
      </c>
      <c r="I548" s="131" t="s">
        <v>3629</v>
      </c>
      <c r="J548" s="131">
        <v>3</v>
      </c>
      <c r="K548" s="131" t="s">
        <v>82</v>
      </c>
      <c r="L548" s="131" t="s">
        <v>93</v>
      </c>
      <c r="M548" s="132" t="s">
        <v>3785</v>
      </c>
      <c r="N548" s="131" t="s">
        <v>3629</v>
      </c>
      <c r="O548" s="131">
        <v>3</v>
      </c>
      <c r="P548" s="131" t="s">
        <v>92</v>
      </c>
      <c r="Q548" s="131" t="s">
        <v>91</v>
      </c>
    </row>
    <row r="549" spans="1:17" x14ac:dyDescent="0.2">
      <c r="A549" s="130">
        <v>44893.857748773153</v>
      </c>
      <c r="B549" s="131" t="s">
        <v>3629</v>
      </c>
      <c r="C549" s="131">
        <v>4</v>
      </c>
      <c r="D549" s="132" t="s">
        <v>1184</v>
      </c>
      <c r="E549" s="132" t="s">
        <v>3818</v>
      </c>
      <c r="F549" s="131" t="s">
        <v>3629</v>
      </c>
      <c r="G549" s="131">
        <v>5</v>
      </c>
      <c r="H549" s="131" t="s">
        <v>91</v>
      </c>
      <c r="I549" s="131" t="s">
        <v>3629</v>
      </c>
      <c r="J549" s="131">
        <v>4</v>
      </c>
      <c r="K549" s="131" t="s">
        <v>3629</v>
      </c>
      <c r="L549" s="131" t="s">
        <v>93</v>
      </c>
      <c r="M549" s="132" t="s">
        <v>3797</v>
      </c>
      <c r="N549" s="131" t="s">
        <v>3629</v>
      </c>
      <c r="O549" s="131">
        <v>4</v>
      </c>
      <c r="P549" s="131" t="s">
        <v>91</v>
      </c>
      <c r="Q549" s="131" t="s">
        <v>91</v>
      </c>
    </row>
    <row r="550" spans="1:17" x14ac:dyDescent="0.2">
      <c r="A550" s="130">
        <v>44893.858008634255</v>
      </c>
      <c r="B550" s="131" t="s">
        <v>3629</v>
      </c>
      <c r="C550" s="131">
        <v>4</v>
      </c>
      <c r="D550" s="132" t="s">
        <v>214</v>
      </c>
      <c r="E550" s="132" t="s">
        <v>3777</v>
      </c>
      <c r="F550" s="131" t="s">
        <v>3629</v>
      </c>
      <c r="G550" s="131">
        <v>5</v>
      </c>
      <c r="H550" s="131" t="s">
        <v>91</v>
      </c>
      <c r="I550" s="131" t="s">
        <v>3629</v>
      </c>
      <c r="J550" s="131">
        <v>5</v>
      </c>
      <c r="K550" s="131" t="s">
        <v>3629</v>
      </c>
      <c r="L550" s="131" t="s">
        <v>93</v>
      </c>
      <c r="M550" s="132" t="s">
        <v>3734</v>
      </c>
      <c r="N550" s="131" t="s">
        <v>3629</v>
      </c>
      <c r="O550" s="131">
        <v>5</v>
      </c>
      <c r="P550" s="131" t="s">
        <v>91</v>
      </c>
      <c r="Q550" s="131" t="s">
        <v>91</v>
      </c>
    </row>
    <row r="551" spans="1:17" x14ac:dyDescent="0.2">
      <c r="A551" s="130">
        <v>44893.858355185184</v>
      </c>
      <c r="B551" s="131" t="s">
        <v>3629</v>
      </c>
      <c r="C551" s="131">
        <v>4</v>
      </c>
      <c r="D551" s="132" t="s">
        <v>108</v>
      </c>
      <c r="E551" s="132" t="s">
        <v>3791</v>
      </c>
      <c r="F551" s="131" t="s">
        <v>3629</v>
      </c>
      <c r="G551" s="131">
        <v>4</v>
      </c>
      <c r="H551" s="131" t="s">
        <v>91</v>
      </c>
      <c r="I551" s="131" t="s">
        <v>3629</v>
      </c>
      <c r="J551" s="131">
        <v>4</v>
      </c>
      <c r="K551" s="131" t="s">
        <v>3629</v>
      </c>
      <c r="L551" s="131" t="s">
        <v>93</v>
      </c>
      <c r="M551" s="132" t="s">
        <v>3737</v>
      </c>
      <c r="N551" s="131" t="s">
        <v>3629</v>
      </c>
      <c r="O551" s="131">
        <v>4</v>
      </c>
      <c r="P551" s="131" t="s">
        <v>91</v>
      </c>
      <c r="Q551" s="131" t="s">
        <v>91</v>
      </c>
    </row>
    <row r="552" spans="1:17" x14ac:dyDescent="0.2">
      <c r="A552" s="130">
        <v>44893.858528703699</v>
      </c>
      <c r="B552" s="131" t="s">
        <v>3629</v>
      </c>
      <c r="C552" s="131">
        <v>5</v>
      </c>
      <c r="D552" s="132" t="s">
        <v>3786</v>
      </c>
      <c r="E552" s="132" t="s">
        <v>3814</v>
      </c>
      <c r="F552" s="131" t="s">
        <v>3629</v>
      </c>
      <c r="G552" s="131">
        <v>3</v>
      </c>
      <c r="H552" s="131" t="s">
        <v>91</v>
      </c>
      <c r="I552" s="131" t="s">
        <v>82</v>
      </c>
      <c r="J552" s="131">
        <v>4</v>
      </c>
      <c r="K552" s="131" t="s">
        <v>3629</v>
      </c>
      <c r="L552" s="131" t="s">
        <v>93</v>
      </c>
      <c r="M552" s="132" t="s">
        <v>3785</v>
      </c>
      <c r="N552" s="131" t="s">
        <v>3629</v>
      </c>
      <c r="O552" s="131">
        <v>5</v>
      </c>
      <c r="P552" s="131" t="s">
        <v>91</v>
      </c>
      <c r="Q552" s="131" t="s">
        <v>91</v>
      </c>
    </row>
    <row r="553" spans="1:17" x14ac:dyDescent="0.2">
      <c r="A553" s="130">
        <v>44893.858618483791</v>
      </c>
      <c r="B553" s="131" t="s">
        <v>3629</v>
      </c>
      <c r="C553" s="131">
        <v>5</v>
      </c>
      <c r="D553" s="132" t="s">
        <v>127</v>
      </c>
      <c r="E553" s="132" t="s">
        <v>3697</v>
      </c>
      <c r="F553" s="131" t="s">
        <v>3629</v>
      </c>
      <c r="G553" s="131">
        <v>5</v>
      </c>
      <c r="H553" s="131" t="s">
        <v>91</v>
      </c>
      <c r="I553" s="131" t="s">
        <v>3629</v>
      </c>
      <c r="J553" s="131">
        <v>4</v>
      </c>
      <c r="K553" s="131" t="s">
        <v>3629</v>
      </c>
      <c r="L553" s="131" t="s">
        <v>93</v>
      </c>
      <c r="M553" s="132" t="s">
        <v>3779</v>
      </c>
      <c r="N553" s="131" t="s">
        <v>3629</v>
      </c>
      <c r="O553" s="131">
        <v>4</v>
      </c>
      <c r="P553" s="131" t="s">
        <v>91</v>
      </c>
      <c r="Q553" s="131" t="s">
        <v>91</v>
      </c>
    </row>
    <row r="554" spans="1:17" x14ac:dyDescent="0.2">
      <c r="A554" s="130">
        <v>44893.858739768519</v>
      </c>
      <c r="B554" s="131" t="s">
        <v>3629</v>
      </c>
      <c r="C554" s="131">
        <v>4</v>
      </c>
      <c r="D554" s="132" t="s">
        <v>2143</v>
      </c>
      <c r="E554" s="132" t="s">
        <v>3784</v>
      </c>
      <c r="F554" s="131" t="s">
        <v>3629</v>
      </c>
      <c r="G554" s="131">
        <v>4</v>
      </c>
      <c r="H554" s="131" t="s">
        <v>91</v>
      </c>
      <c r="I554" s="131" t="s">
        <v>3629</v>
      </c>
      <c r="J554" s="131">
        <v>3</v>
      </c>
      <c r="K554" s="131" t="s">
        <v>3629</v>
      </c>
      <c r="L554" s="131" t="s">
        <v>93</v>
      </c>
      <c r="M554" s="132" t="s">
        <v>3785</v>
      </c>
      <c r="N554" s="131" t="s">
        <v>3629</v>
      </c>
      <c r="O554" s="131">
        <v>3</v>
      </c>
      <c r="P554" s="131" t="s">
        <v>91</v>
      </c>
      <c r="Q554" s="131" t="s">
        <v>91</v>
      </c>
    </row>
    <row r="555" spans="1:17" x14ac:dyDescent="0.2">
      <c r="A555" s="130">
        <v>44893.859171365737</v>
      </c>
      <c r="B555" s="131" t="s">
        <v>3629</v>
      </c>
      <c r="C555" s="131">
        <v>5</v>
      </c>
      <c r="D555" s="132" t="s">
        <v>331</v>
      </c>
      <c r="E555" s="132" t="s">
        <v>3695</v>
      </c>
      <c r="F555" s="131" t="s">
        <v>3629</v>
      </c>
      <c r="G555" s="131">
        <v>5</v>
      </c>
      <c r="H555" s="131" t="s">
        <v>91</v>
      </c>
      <c r="I555" s="131" t="s">
        <v>3629</v>
      </c>
      <c r="J555" s="131">
        <v>4</v>
      </c>
      <c r="K555" s="131" t="s">
        <v>3629</v>
      </c>
      <c r="L555" s="131" t="s">
        <v>93</v>
      </c>
      <c r="M555" s="132" t="s">
        <v>3779</v>
      </c>
      <c r="N555" s="131" t="s">
        <v>3629</v>
      </c>
      <c r="O555" s="131">
        <v>4</v>
      </c>
      <c r="P555" s="131" t="s">
        <v>91</v>
      </c>
      <c r="Q555" s="131" t="s">
        <v>91</v>
      </c>
    </row>
    <row r="556" spans="1:17" x14ac:dyDescent="0.2">
      <c r="A556" s="130">
        <v>44893.859190567135</v>
      </c>
      <c r="B556" s="131" t="s">
        <v>3629</v>
      </c>
      <c r="C556" s="131">
        <v>5</v>
      </c>
      <c r="D556" s="132" t="s">
        <v>451</v>
      </c>
      <c r="E556" s="132" t="s">
        <v>3809</v>
      </c>
      <c r="F556" s="131" t="s">
        <v>3629</v>
      </c>
      <c r="G556" s="131">
        <v>5</v>
      </c>
      <c r="H556" s="131" t="s">
        <v>91</v>
      </c>
      <c r="I556" s="131" t="s">
        <v>3629</v>
      </c>
      <c r="J556" s="131">
        <v>3</v>
      </c>
      <c r="K556" s="131" t="s">
        <v>82</v>
      </c>
      <c r="L556" s="131" t="s">
        <v>93</v>
      </c>
      <c r="M556" s="132" t="s">
        <v>3785</v>
      </c>
      <c r="N556" s="131" t="s">
        <v>3629</v>
      </c>
      <c r="O556" s="131">
        <v>4</v>
      </c>
      <c r="P556" s="131" t="s">
        <v>91</v>
      </c>
      <c r="Q556" s="131" t="s">
        <v>91</v>
      </c>
    </row>
    <row r="557" spans="1:17" x14ac:dyDescent="0.2">
      <c r="A557" s="130">
        <v>44893.859524305561</v>
      </c>
      <c r="B557" s="131" t="s">
        <v>3629</v>
      </c>
      <c r="C557" s="131">
        <v>4</v>
      </c>
      <c r="D557" s="132" t="s">
        <v>259</v>
      </c>
      <c r="E557" s="132" t="s">
        <v>3778</v>
      </c>
      <c r="F557" s="131" t="s">
        <v>3629</v>
      </c>
      <c r="G557" s="131">
        <v>5</v>
      </c>
      <c r="H557" s="131" t="s">
        <v>91</v>
      </c>
      <c r="I557" s="131" t="s">
        <v>3629</v>
      </c>
      <c r="J557" s="131">
        <v>4</v>
      </c>
      <c r="K557" s="131" t="s">
        <v>3629</v>
      </c>
      <c r="L557" s="131" t="s">
        <v>93</v>
      </c>
      <c r="M557" s="132" t="s">
        <v>3734</v>
      </c>
      <c r="N557" s="131" t="s">
        <v>3629</v>
      </c>
      <c r="O557" s="131">
        <v>4</v>
      </c>
      <c r="P557" s="131" t="s">
        <v>91</v>
      </c>
      <c r="Q557" s="131" t="s">
        <v>91</v>
      </c>
    </row>
    <row r="558" spans="1:17" x14ac:dyDescent="0.2">
      <c r="A558" s="130">
        <v>44893.860165833335</v>
      </c>
      <c r="B558" s="131" t="s">
        <v>3629</v>
      </c>
      <c r="C558" s="131">
        <v>4</v>
      </c>
      <c r="D558" s="132" t="s">
        <v>612</v>
      </c>
      <c r="E558" s="132" t="s">
        <v>3803</v>
      </c>
      <c r="F558" s="131" t="s">
        <v>3629</v>
      </c>
      <c r="G558" s="131">
        <v>5</v>
      </c>
      <c r="H558" s="131" t="s">
        <v>91</v>
      </c>
      <c r="I558" s="131" t="s">
        <v>3629</v>
      </c>
      <c r="J558" s="131">
        <v>2</v>
      </c>
      <c r="K558" s="131" t="s">
        <v>3629</v>
      </c>
      <c r="L558" s="131" t="s">
        <v>93</v>
      </c>
      <c r="M558" s="132" t="s">
        <v>3779</v>
      </c>
      <c r="N558" s="131" t="s">
        <v>3629</v>
      </c>
      <c r="O558" s="131">
        <v>3</v>
      </c>
      <c r="P558" s="131" t="s">
        <v>91</v>
      </c>
      <c r="Q558" s="131" t="s">
        <v>91</v>
      </c>
    </row>
    <row r="559" spans="1:17" x14ac:dyDescent="0.2">
      <c r="A559" s="130">
        <v>44893.860169791667</v>
      </c>
      <c r="B559" s="131" t="s">
        <v>3629</v>
      </c>
      <c r="C559" s="131">
        <v>4</v>
      </c>
      <c r="D559" s="132" t="s">
        <v>396</v>
      </c>
      <c r="E559" s="132" t="s">
        <v>3800</v>
      </c>
      <c r="F559" s="131" t="s">
        <v>3629</v>
      </c>
      <c r="G559" s="131">
        <v>5</v>
      </c>
      <c r="H559" s="131" t="s">
        <v>91</v>
      </c>
      <c r="I559" s="131" t="s">
        <v>3629</v>
      </c>
      <c r="J559" s="131">
        <v>4</v>
      </c>
      <c r="K559" s="131" t="s">
        <v>82</v>
      </c>
      <c r="L559" s="131" t="s">
        <v>93</v>
      </c>
      <c r="M559" s="132" t="s">
        <v>3736</v>
      </c>
      <c r="N559" s="131" t="s">
        <v>3629</v>
      </c>
      <c r="O559" s="131">
        <v>4</v>
      </c>
      <c r="P559" s="131" t="s">
        <v>91</v>
      </c>
      <c r="Q559" s="131" t="s">
        <v>91</v>
      </c>
    </row>
    <row r="560" spans="1:17" x14ac:dyDescent="0.2">
      <c r="A560" s="130">
        <v>44893.860402222221</v>
      </c>
      <c r="B560" s="131" t="s">
        <v>3629</v>
      </c>
      <c r="C560" s="131">
        <v>4</v>
      </c>
      <c r="D560" s="132" t="s">
        <v>3786</v>
      </c>
      <c r="E560" s="132" t="s">
        <v>3708</v>
      </c>
      <c r="F560" s="131" t="s">
        <v>3629</v>
      </c>
      <c r="G560" s="131">
        <v>5</v>
      </c>
      <c r="H560" s="131" t="s">
        <v>91</v>
      </c>
      <c r="I560" s="131" t="s">
        <v>3629</v>
      </c>
      <c r="J560" s="131">
        <v>4</v>
      </c>
      <c r="K560" s="131" t="s">
        <v>3629</v>
      </c>
      <c r="L560" s="131" t="s">
        <v>93</v>
      </c>
      <c r="M560" s="132" t="s">
        <v>3785</v>
      </c>
      <c r="N560" s="131" t="s">
        <v>3629</v>
      </c>
      <c r="O560" s="131">
        <v>4</v>
      </c>
      <c r="P560" s="131" t="s">
        <v>91</v>
      </c>
      <c r="Q560" s="131" t="s">
        <v>91</v>
      </c>
    </row>
    <row r="561" spans="1:17" x14ac:dyDescent="0.2">
      <c r="A561" s="130">
        <v>44893.860523495372</v>
      </c>
      <c r="B561" s="131" t="s">
        <v>3629</v>
      </c>
      <c r="C561" s="131">
        <v>5</v>
      </c>
      <c r="D561" s="132" t="s">
        <v>1874</v>
      </c>
      <c r="E561" s="132" t="s">
        <v>3810</v>
      </c>
      <c r="F561" s="131" t="s">
        <v>3629</v>
      </c>
      <c r="G561" s="131">
        <v>5</v>
      </c>
      <c r="H561" s="131" t="s">
        <v>91</v>
      </c>
      <c r="I561" s="131" t="s">
        <v>3629</v>
      </c>
      <c r="J561" s="131">
        <v>5</v>
      </c>
      <c r="K561" s="131" t="s">
        <v>3629</v>
      </c>
      <c r="L561" s="131" t="s">
        <v>93</v>
      </c>
      <c r="M561" s="132" t="s">
        <v>3779</v>
      </c>
      <c r="N561" s="131" t="s">
        <v>3629</v>
      </c>
      <c r="O561" s="131">
        <v>5</v>
      </c>
      <c r="P561" s="131" t="s">
        <v>91</v>
      </c>
      <c r="Q561" s="131" t="s">
        <v>91</v>
      </c>
    </row>
    <row r="562" spans="1:17" x14ac:dyDescent="0.2">
      <c r="A562" s="130">
        <v>44893.860894421297</v>
      </c>
      <c r="B562" s="131" t="s">
        <v>3629</v>
      </c>
      <c r="C562" s="131">
        <v>5</v>
      </c>
      <c r="D562" s="132" t="s">
        <v>140</v>
      </c>
      <c r="E562" s="132" t="s">
        <v>3822</v>
      </c>
      <c r="F562" s="131" t="s">
        <v>3629</v>
      </c>
      <c r="G562" s="131">
        <v>5</v>
      </c>
      <c r="H562" s="131" t="s">
        <v>91</v>
      </c>
      <c r="I562" s="131" t="s">
        <v>3629</v>
      </c>
      <c r="J562" s="131">
        <v>5</v>
      </c>
      <c r="K562" s="131" t="s">
        <v>3629</v>
      </c>
      <c r="L562" s="131" t="s">
        <v>93</v>
      </c>
      <c r="M562" s="132" t="s">
        <v>3779</v>
      </c>
      <c r="N562" s="131" t="s">
        <v>3629</v>
      </c>
      <c r="O562" s="131">
        <v>5</v>
      </c>
      <c r="P562" s="131" t="s">
        <v>91</v>
      </c>
      <c r="Q562" s="131" t="s">
        <v>91</v>
      </c>
    </row>
    <row r="563" spans="1:17" x14ac:dyDescent="0.2">
      <c r="A563" s="130">
        <v>44893.861121388887</v>
      </c>
      <c r="B563" s="131" t="s">
        <v>3629</v>
      </c>
      <c r="C563" s="131">
        <v>5</v>
      </c>
      <c r="D563" s="132" t="s">
        <v>612</v>
      </c>
      <c r="E563" s="132" t="s">
        <v>3820</v>
      </c>
      <c r="F563" s="131" t="s">
        <v>3629</v>
      </c>
      <c r="G563" s="131">
        <v>5</v>
      </c>
      <c r="H563" s="131" t="s">
        <v>91</v>
      </c>
      <c r="I563" s="131" t="s">
        <v>3629</v>
      </c>
      <c r="J563" s="131">
        <v>5</v>
      </c>
      <c r="K563" s="131" t="s">
        <v>3629</v>
      </c>
      <c r="L563" s="131" t="s">
        <v>93</v>
      </c>
      <c r="M563" s="132" t="s">
        <v>3785</v>
      </c>
      <c r="N563" s="131" t="s">
        <v>3629</v>
      </c>
      <c r="O563" s="131">
        <v>5</v>
      </c>
      <c r="P563" s="131" t="s">
        <v>91</v>
      </c>
      <c r="Q563" s="131" t="s">
        <v>91</v>
      </c>
    </row>
    <row r="564" spans="1:17" x14ac:dyDescent="0.2">
      <c r="A564" s="130">
        <v>44893.861148460652</v>
      </c>
      <c r="B564" s="131" t="s">
        <v>3629</v>
      </c>
      <c r="C564" s="131">
        <v>4</v>
      </c>
      <c r="D564" s="132" t="s">
        <v>179</v>
      </c>
      <c r="E564" s="132" t="s">
        <v>3806</v>
      </c>
      <c r="F564" s="131" t="s">
        <v>3629</v>
      </c>
      <c r="G564" s="131">
        <v>5</v>
      </c>
      <c r="H564" s="131" t="s">
        <v>91</v>
      </c>
      <c r="I564" s="131" t="s">
        <v>3629</v>
      </c>
      <c r="J564" s="131">
        <v>3</v>
      </c>
      <c r="K564" s="131" t="s">
        <v>3629</v>
      </c>
      <c r="L564" s="131" t="s">
        <v>93</v>
      </c>
      <c r="M564" s="132" t="s">
        <v>3779</v>
      </c>
      <c r="N564" s="131" t="s">
        <v>3629</v>
      </c>
      <c r="O564" s="131">
        <v>3</v>
      </c>
      <c r="P564" s="131" t="s">
        <v>91</v>
      </c>
      <c r="Q564" s="131" t="s">
        <v>91</v>
      </c>
    </row>
    <row r="565" spans="1:17" x14ac:dyDescent="0.2">
      <c r="A565" s="130">
        <v>44893.861757893523</v>
      </c>
      <c r="B565" s="131" t="s">
        <v>3629</v>
      </c>
      <c r="C565" s="131">
        <v>5</v>
      </c>
      <c r="D565" s="132" t="s">
        <v>1146</v>
      </c>
      <c r="E565" s="132" t="s">
        <v>3783</v>
      </c>
      <c r="F565" s="131" t="s">
        <v>3629</v>
      </c>
      <c r="G565" s="131">
        <v>5</v>
      </c>
      <c r="H565" s="131" t="s">
        <v>91</v>
      </c>
      <c r="I565" s="131" t="s">
        <v>3629</v>
      </c>
      <c r="J565" s="131">
        <v>4</v>
      </c>
      <c r="K565" s="131" t="s">
        <v>3629</v>
      </c>
      <c r="L565" s="131" t="s">
        <v>93</v>
      </c>
      <c r="M565" s="132" t="s">
        <v>3779</v>
      </c>
      <c r="N565" s="131" t="s">
        <v>3629</v>
      </c>
      <c r="O565" s="131">
        <v>4</v>
      </c>
      <c r="P565" s="131" t="s">
        <v>91</v>
      </c>
      <c r="Q565" s="131" t="s">
        <v>91</v>
      </c>
    </row>
    <row r="566" spans="1:17" x14ac:dyDescent="0.2">
      <c r="A566" s="130">
        <v>44893.861939537033</v>
      </c>
      <c r="B566" s="131" t="s">
        <v>3629</v>
      </c>
      <c r="C566" s="131">
        <v>5</v>
      </c>
      <c r="D566" s="132" t="s">
        <v>259</v>
      </c>
      <c r="E566" s="132" t="s">
        <v>3778</v>
      </c>
      <c r="F566" s="131" t="s">
        <v>3629</v>
      </c>
      <c r="G566" s="131">
        <v>5</v>
      </c>
      <c r="H566" s="131" t="s">
        <v>91</v>
      </c>
      <c r="I566" s="131" t="s">
        <v>3629</v>
      </c>
      <c r="J566" s="131">
        <v>5</v>
      </c>
      <c r="K566" s="131" t="s">
        <v>3629</v>
      </c>
      <c r="L566" s="131" t="s">
        <v>93</v>
      </c>
      <c r="M566" s="132" t="s">
        <v>3736</v>
      </c>
      <c r="N566" s="131" t="s">
        <v>3629</v>
      </c>
      <c r="O566" s="131">
        <v>5</v>
      </c>
      <c r="P566" s="131" t="s">
        <v>91</v>
      </c>
      <c r="Q566" s="131" t="s">
        <v>91</v>
      </c>
    </row>
    <row r="567" spans="1:17" x14ac:dyDescent="0.2">
      <c r="A567" s="130">
        <v>44893.8620878125</v>
      </c>
      <c r="B567" s="131" t="s">
        <v>3629</v>
      </c>
      <c r="C567" s="131">
        <v>5</v>
      </c>
      <c r="D567" s="132" t="s">
        <v>140</v>
      </c>
      <c r="E567" s="132" t="s">
        <v>3822</v>
      </c>
      <c r="F567" s="131" t="s">
        <v>3629</v>
      </c>
      <c r="G567" s="131">
        <v>5</v>
      </c>
      <c r="H567" s="131" t="s">
        <v>91</v>
      </c>
      <c r="I567" s="131" t="s">
        <v>3629</v>
      </c>
      <c r="J567" s="131">
        <v>5</v>
      </c>
      <c r="K567" s="131" t="s">
        <v>3629</v>
      </c>
      <c r="L567" s="131" t="s">
        <v>93</v>
      </c>
      <c r="M567" s="132" t="s">
        <v>3779</v>
      </c>
      <c r="N567" s="131" t="s">
        <v>3629</v>
      </c>
      <c r="O567" s="131">
        <v>5</v>
      </c>
      <c r="P567" s="131" t="s">
        <v>91</v>
      </c>
      <c r="Q567" s="131" t="s">
        <v>91</v>
      </c>
    </row>
    <row r="568" spans="1:17" x14ac:dyDescent="0.2">
      <c r="A568" s="130">
        <v>44893.862213715278</v>
      </c>
      <c r="B568" s="131" t="s">
        <v>3629</v>
      </c>
      <c r="C568" s="131">
        <v>4</v>
      </c>
      <c r="D568" s="132" t="s">
        <v>2143</v>
      </c>
      <c r="E568" s="132" t="s">
        <v>3702</v>
      </c>
      <c r="F568" s="131" t="s">
        <v>3629</v>
      </c>
      <c r="G568" s="131">
        <v>4</v>
      </c>
      <c r="H568" s="131" t="s">
        <v>91</v>
      </c>
      <c r="I568" s="131" t="s">
        <v>3629</v>
      </c>
      <c r="J568" s="131">
        <v>4</v>
      </c>
      <c r="K568" s="131" t="s">
        <v>3629</v>
      </c>
      <c r="L568" s="131" t="s">
        <v>93</v>
      </c>
      <c r="M568" s="132" t="s">
        <v>3734</v>
      </c>
      <c r="N568" s="131" t="s">
        <v>3629</v>
      </c>
      <c r="O568" s="131">
        <v>3</v>
      </c>
      <c r="P568" s="131" t="s">
        <v>91</v>
      </c>
      <c r="Q568" s="131" t="s">
        <v>91</v>
      </c>
    </row>
    <row r="569" spans="1:17" x14ac:dyDescent="0.2">
      <c r="A569" s="130">
        <v>44893.862880011569</v>
      </c>
      <c r="B569" s="131" t="s">
        <v>3629</v>
      </c>
      <c r="C569" s="131">
        <v>4</v>
      </c>
      <c r="D569" s="132" t="s">
        <v>127</v>
      </c>
      <c r="E569" s="132" t="s">
        <v>3697</v>
      </c>
      <c r="F569" s="131" t="s">
        <v>3629</v>
      </c>
      <c r="G569" s="131">
        <v>4</v>
      </c>
      <c r="H569" s="131" t="s">
        <v>91</v>
      </c>
      <c r="I569" s="131" t="s">
        <v>3629</v>
      </c>
      <c r="J569" s="131">
        <v>4</v>
      </c>
      <c r="K569" s="131" t="s">
        <v>3629</v>
      </c>
      <c r="L569" s="131" t="s">
        <v>93</v>
      </c>
      <c r="M569" s="132" t="s">
        <v>3734</v>
      </c>
      <c r="N569" s="131" t="s">
        <v>3629</v>
      </c>
      <c r="O569" s="131">
        <v>4</v>
      </c>
      <c r="P569" s="131" t="s">
        <v>91</v>
      </c>
      <c r="Q569" s="131" t="s">
        <v>91</v>
      </c>
    </row>
    <row r="570" spans="1:17" x14ac:dyDescent="0.2">
      <c r="A570" s="130">
        <v>44893.863696782406</v>
      </c>
      <c r="B570" s="131" t="s">
        <v>3629</v>
      </c>
      <c r="C570" s="131">
        <v>5</v>
      </c>
      <c r="D570" s="132" t="s">
        <v>3786</v>
      </c>
      <c r="E570" s="132" t="s">
        <v>3708</v>
      </c>
      <c r="F570" s="131" t="s">
        <v>3629</v>
      </c>
      <c r="G570" s="131">
        <v>5</v>
      </c>
      <c r="H570" s="131" t="s">
        <v>91</v>
      </c>
      <c r="I570" s="131" t="s">
        <v>82</v>
      </c>
      <c r="J570" s="131">
        <v>3</v>
      </c>
      <c r="K570" s="131" t="s">
        <v>82</v>
      </c>
      <c r="L570" s="131" t="s">
        <v>93</v>
      </c>
      <c r="M570" s="132" t="s">
        <v>3785</v>
      </c>
      <c r="N570" s="131" t="s">
        <v>3629</v>
      </c>
      <c r="O570" s="131">
        <v>4</v>
      </c>
      <c r="P570" s="131" t="s">
        <v>91</v>
      </c>
      <c r="Q570" s="131" t="s">
        <v>91</v>
      </c>
    </row>
    <row r="571" spans="1:17" x14ac:dyDescent="0.2">
      <c r="A571" s="130">
        <v>44893.863856018521</v>
      </c>
      <c r="B571" s="131" t="s">
        <v>3629</v>
      </c>
      <c r="C571" s="131">
        <v>4</v>
      </c>
      <c r="D571" s="132" t="s">
        <v>3786</v>
      </c>
      <c r="E571" s="132" t="s">
        <v>3787</v>
      </c>
      <c r="F571" s="131" t="s">
        <v>3629</v>
      </c>
      <c r="G571" s="131">
        <v>5</v>
      </c>
      <c r="H571" s="131" t="s">
        <v>91</v>
      </c>
      <c r="I571" s="131" t="s">
        <v>3629</v>
      </c>
      <c r="J571" s="131">
        <v>2</v>
      </c>
      <c r="K571" s="131" t="s">
        <v>82</v>
      </c>
      <c r="L571" s="131" t="s">
        <v>93</v>
      </c>
      <c r="M571" s="132" t="s">
        <v>3734</v>
      </c>
      <c r="N571" s="131" t="s">
        <v>3629</v>
      </c>
      <c r="O571" s="131">
        <v>5</v>
      </c>
      <c r="P571" s="131" t="s">
        <v>91</v>
      </c>
      <c r="Q571" s="131" t="s">
        <v>91</v>
      </c>
    </row>
    <row r="572" spans="1:17" x14ac:dyDescent="0.2">
      <c r="A572" s="130">
        <v>44893.863994085652</v>
      </c>
      <c r="B572" s="131" t="s">
        <v>3629</v>
      </c>
      <c r="C572" s="131">
        <v>4</v>
      </c>
      <c r="D572" s="132" t="s">
        <v>287</v>
      </c>
      <c r="E572" s="132" t="s">
        <v>3807</v>
      </c>
      <c r="F572" s="131" t="s">
        <v>3629</v>
      </c>
      <c r="G572" s="131">
        <v>5</v>
      </c>
      <c r="H572" s="131" t="s">
        <v>91</v>
      </c>
      <c r="I572" s="131" t="s">
        <v>82</v>
      </c>
      <c r="J572" s="131">
        <v>3</v>
      </c>
      <c r="K572" s="131" t="s">
        <v>3629</v>
      </c>
      <c r="L572" s="131" t="s">
        <v>93</v>
      </c>
      <c r="M572" s="132" t="s">
        <v>3779</v>
      </c>
      <c r="N572" s="131" t="s">
        <v>3629</v>
      </c>
      <c r="O572" s="131">
        <v>4</v>
      </c>
      <c r="P572" s="131" t="s">
        <v>91</v>
      </c>
      <c r="Q572" s="131" t="s">
        <v>91</v>
      </c>
    </row>
    <row r="573" spans="1:17" x14ac:dyDescent="0.2">
      <c r="A573" s="130">
        <v>44893.864608611111</v>
      </c>
      <c r="B573" s="131" t="s">
        <v>3629</v>
      </c>
      <c r="C573" s="131">
        <v>5</v>
      </c>
      <c r="D573" s="132" t="s">
        <v>127</v>
      </c>
      <c r="E573" s="132" t="s">
        <v>3697</v>
      </c>
      <c r="F573" s="131" t="s">
        <v>3629</v>
      </c>
      <c r="G573" s="131">
        <v>5</v>
      </c>
      <c r="H573" s="131" t="s">
        <v>91</v>
      </c>
      <c r="I573" s="131" t="s">
        <v>3629</v>
      </c>
      <c r="J573" s="131">
        <v>4</v>
      </c>
      <c r="K573" s="131" t="s">
        <v>3629</v>
      </c>
      <c r="L573" s="131" t="s">
        <v>93</v>
      </c>
      <c r="M573" s="132" t="s">
        <v>3797</v>
      </c>
      <c r="N573" s="131" t="s">
        <v>3629</v>
      </c>
      <c r="O573" s="131">
        <v>5</v>
      </c>
      <c r="P573" s="131" t="s">
        <v>91</v>
      </c>
      <c r="Q573" s="131" t="s">
        <v>91</v>
      </c>
    </row>
    <row r="574" spans="1:17" x14ac:dyDescent="0.2">
      <c r="A574" s="130">
        <v>44893.864989317131</v>
      </c>
      <c r="B574" s="131" t="s">
        <v>3629</v>
      </c>
      <c r="C574" s="131">
        <v>5</v>
      </c>
      <c r="D574" s="132" t="s">
        <v>234</v>
      </c>
      <c r="E574" s="132" t="s">
        <v>3792</v>
      </c>
      <c r="F574" s="131" t="s">
        <v>3629</v>
      </c>
      <c r="G574" s="131">
        <v>5</v>
      </c>
      <c r="H574" s="131" t="s">
        <v>91</v>
      </c>
      <c r="I574" s="131" t="s">
        <v>3629</v>
      </c>
      <c r="J574" s="131">
        <v>5</v>
      </c>
      <c r="K574" s="131" t="s">
        <v>3629</v>
      </c>
      <c r="L574" s="131" t="s">
        <v>93</v>
      </c>
      <c r="M574" s="132" t="s">
        <v>3779</v>
      </c>
      <c r="N574" s="131" t="s">
        <v>3629</v>
      </c>
      <c r="O574" s="131">
        <v>4</v>
      </c>
      <c r="P574" s="131" t="s">
        <v>91</v>
      </c>
      <c r="Q574" s="131" t="s">
        <v>91</v>
      </c>
    </row>
    <row r="575" spans="1:17" x14ac:dyDescent="0.2">
      <c r="A575" s="130">
        <v>44893.8655334375</v>
      </c>
      <c r="B575" s="131" t="s">
        <v>3629</v>
      </c>
      <c r="C575" s="131">
        <v>4</v>
      </c>
      <c r="D575" s="132" t="s">
        <v>1184</v>
      </c>
      <c r="E575" s="132" t="s">
        <v>3818</v>
      </c>
      <c r="F575" s="131" t="s">
        <v>3629</v>
      </c>
      <c r="G575" s="131">
        <v>5</v>
      </c>
      <c r="H575" s="131" t="s">
        <v>91</v>
      </c>
      <c r="I575" s="131" t="s">
        <v>3629</v>
      </c>
      <c r="J575" s="131">
        <v>3</v>
      </c>
      <c r="K575" s="131" t="s">
        <v>3629</v>
      </c>
      <c r="L575" s="131" t="s">
        <v>93</v>
      </c>
      <c r="M575" s="132" t="s">
        <v>3785</v>
      </c>
      <c r="N575" s="131" t="s">
        <v>3629</v>
      </c>
      <c r="O575" s="131">
        <v>3</v>
      </c>
      <c r="P575" s="131" t="s">
        <v>91</v>
      </c>
      <c r="Q575" s="131" t="s">
        <v>91</v>
      </c>
    </row>
    <row r="576" spans="1:17" x14ac:dyDescent="0.2">
      <c r="A576" s="130">
        <v>44893.865836354162</v>
      </c>
      <c r="B576" s="131" t="s">
        <v>3629</v>
      </c>
      <c r="C576" s="131">
        <v>3</v>
      </c>
      <c r="D576" s="132" t="s">
        <v>3786</v>
      </c>
      <c r="E576" s="132" t="s">
        <v>3787</v>
      </c>
      <c r="F576" s="131" t="s">
        <v>3629</v>
      </c>
      <c r="G576" s="131">
        <v>4</v>
      </c>
      <c r="H576" s="131" t="s">
        <v>91</v>
      </c>
      <c r="I576" s="131" t="s">
        <v>3629</v>
      </c>
      <c r="J576" s="131">
        <v>2</v>
      </c>
      <c r="K576" s="131" t="s">
        <v>3629</v>
      </c>
      <c r="L576" s="131" t="s">
        <v>93</v>
      </c>
      <c r="M576" s="132" t="s">
        <v>3785</v>
      </c>
      <c r="N576" s="131" t="s">
        <v>3629</v>
      </c>
      <c r="O576" s="131">
        <v>3</v>
      </c>
      <c r="P576" s="131" t="s">
        <v>91</v>
      </c>
      <c r="Q576" s="131" t="s">
        <v>91</v>
      </c>
    </row>
    <row r="577" spans="1:17" x14ac:dyDescent="0.2">
      <c r="A577" s="130">
        <v>44893.865994131949</v>
      </c>
      <c r="B577" s="131" t="s">
        <v>3629</v>
      </c>
      <c r="C577" s="131">
        <v>5</v>
      </c>
      <c r="D577" s="132" t="s">
        <v>2143</v>
      </c>
      <c r="E577" s="132" t="s">
        <v>3694</v>
      </c>
      <c r="F577" s="131" t="s">
        <v>3629</v>
      </c>
      <c r="G577" s="131">
        <v>5</v>
      </c>
      <c r="H577" s="131" t="s">
        <v>91</v>
      </c>
      <c r="I577" s="131" t="s">
        <v>3629</v>
      </c>
      <c r="J577" s="131">
        <v>4</v>
      </c>
      <c r="K577" s="131" t="s">
        <v>3629</v>
      </c>
      <c r="L577" s="131" t="s">
        <v>93</v>
      </c>
      <c r="M577" s="132" t="s">
        <v>3734</v>
      </c>
      <c r="N577" s="131" t="s">
        <v>3629</v>
      </c>
      <c r="O577" s="131">
        <v>4</v>
      </c>
      <c r="P577" s="131" t="s">
        <v>91</v>
      </c>
      <c r="Q577" s="131" t="s">
        <v>91</v>
      </c>
    </row>
    <row r="578" spans="1:17" x14ac:dyDescent="0.2">
      <c r="A578" s="130">
        <v>44893.866224930556</v>
      </c>
      <c r="B578" s="131" t="s">
        <v>3629</v>
      </c>
      <c r="C578" s="131">
        <v>4</v>
      </c>
      <c r="D578" s="132" t="s">
        <v>140</v>
      </c>
      <c r="E578" s="132" t="s">
        <v>3822</v>
      </c>
      <c r="F578" s="131" t="s">
        <v>3629</v>
      </c>
      <c r="G578" s="131">
        <v>5</v>
      </c>
      <c r="H578" s="131" t="s">
        <v>91</v>
      </c>
      <c r="I578" s="131" t="s">
        <v>3629</v>
      </c>
      <c r="J578" s="131">
        <v>4</v>
      </c>
      <c r="K578" s="131" t="s">
        <v>3629</v>
      </c>
      <c r="L578" s="131" t="s">
        <v>93</v>
      </c>
      <c r="M578" s="132" t="s">
        <v>3779</v>
      </c>
      <c r="N578" s="131" t="s">
        <v>3629</v>
      </c>
      <c r="O578" s="131">
        <v>3</v>
      </c>
      <c r="P578" s="131" t="s">
        <v>91</v>
      </c>
      <c r="Q578" s="131" t="s">
        <v>91</v>
      </c>
    </row>
    <row r="579" spans="1:17" x14ac:dyDescent="0.2">
      <c r="A579" s="130">
        <v>44893.86630642361</v>
      </c>
      <c r="B579" s="131" t="s">
        <v>3629</v>
      </c>
      <c r="C579" s="131">
        <v>4</v>
      </c>
      <c r="D579" s="132" t="s">
        <v>2143</v>
      </c>
      <c r="E579" s="132" t="s">
        <v>3702</v>
      </c>
      <c r="F579" s="131" t="s">
        <v>3629</v>
      </c>
      <c r="G579" s="131">
        <v>5</v>
      </c>
      <c r="H579" s="131" t="s">
        <v>91</v>
      </c>
      <c r="I579" s="131" t="s">
        <v>3629</v>
      </c>
      <c r="J579" s="131">
        <v>4</v>
      </c>
      <c r="K579" s="131" t="s">
        <v>3629</v>
      </c>
      <c r="L579" s="131" t="s">
        <v>93</v>
      </c>
      <c r="M579" s="132" t="s">
        <v>3736</v>
      </c>
      <c r="N579" s="131" t="s">
        <v>3629</v>
      </c>
      <c r="O579" s="131">
        <v>4</v>
      </c>
      <c r="P579" s="131" t="s">
        <v>91</v>
      </c>
      <c r="Q579" s="131" t="s">
        <v>91</v>
      </c>
    </row>
    <row r="580" spans="1:17" x14ac:dyDescent="0.2">
      <c r="A580" s="130">
        <v>44893.866579166672</v>
      </c>
      <c r="B580" s="131" t="s">
        <v>3629</v>
      </c>
      <c r="C580" s="131">
        <v>4</v>
      </c>
      <c r="D580" s="132" t="s">
        <v>3786</v>
      </c>
      <c r="E580" s="132" t="s">
        <v>3787</v>
      </c>
      <c r="F580" s="131" t="s">
        <v>3629</v>
      </c>
      <c r="G580" s="131">
        <v>5</v>
      </c>
      <c r="H580" s="131" t="s">
        <v>91</v>
      </c>
      <c r="I580" s="131" t="s">
        <v>3629</v>
      </c>
      <c r="J580" s="131">
        <v>1</v>
      </c>
      <c r="K580" s="131" t="s">
        <v>82</v>
      </c>
      <c r="L580" s="131" t="s">
        <v>92</v>
      </c>
      <c r="M580" s="132" t="s">
        <v>3785</v>
      </c>
      <c r="N580" s="131" t="s">
        <v>3629</v>
      </c>
      <c r="O580" s="131">
        <v>3</v>
      </c>
      <c r="P580" s="131" t="s">
        <v>91</v>
      </c>
      <c r="Q580" s="131" t="s">
        <v>91</v>
      </c>
    </row>
    <row r="581" spans="1:17" x14ac:dyDescent="0.2">
      <c r="A581" s="130">
        <v>44893.867036076394</v>
      </c>
      <c r="B581" s="131" t="s">
        <v>3629</v>
      </c>
      <c r="C581" s="131">
        <v>4</v>
      </c>
      <c r="D581" s="132" t="s">
        <v>127</v>
      </c>
      <c r="E581" s="132" t="s">
        <v>3697</v>
      </c>
      <c r="F581" s="131" t="s">
        <v>3629</v>
      </c>
      <c r="G581" s="131">
        <v>5</v>
      </c>
      <c r="H581" s="131" t="s">
        <v>91</v>
      </c>
      <c r="I581" s="131" t="s">
        <v>3629</v>
      </c>
      <c r="J581" s="131">
        <v>4</v>
      </c>
      <c r="K581" s="131" t="s">
        <v>3629</v>
      </c>
      <c r="L581" s="131" t="s">
        <v>93</v>
      </c>
      <c r="M581" s="132" t="s">
        <v>3785</v>
      </c>
      <c r="N581" s="131" t="s">
        <v>3629</v>
      </c>
      <c r="O581" s="131">
        <v>4</v>
      </c>
      <c r="P581" s="131" t="s">
        <v>91</v>
      </c>
      <c r="Q581" s="131" t="s">
        <v>91</v>
      </c>
    </row>
    <row r="582" spans="1:17" x14ac:dyDescent="0.2">
      <c r="A582" s="130">
        <v>44893.867043090278</v>
      </c>
      <c r="B582" s="131" t="s">
        <v>3629</v>
      </c>
      <c r="C582" s="131">
        <v>5</v>
      </c>
      <c r="D582" s="132" t="s">
        <v>214</v>
      </c>
      <c r="E582" s="132" t="s">
        <v>3777</v>
      </c>
      <c r="F582" s="131" t="s">
        <v>3629</v>
      </c>
      <c r="G582" s="131">
        <v>5</v>
      </c>
      <c r="H582" s="131" t="s">
        <v>91</v>
      </c>
      <c r="I582" s="131" t="s">
        <v>3629</v>
      </c>
      <c r="J582" s="131">
        <v>4</v>
      </c>
      <c r="K582" s="131" t="s">
        <v>3629</v>
      </c>
      <c r="L582" s="131" t="s">
        <v>92</v>
      </c>
      <c r="M582" s="132" t="s">
        <v>3785</v>
      </c>
      <c r="N582" s="131" t="s">
        <v>3629</v>
      </c>
      <c r="O582" s="131">
        <v>4</v>
      </c>
      <c r="P582" s="131" t="s">
        <v>92</v>
      </c>
      <c r="Q582" s="131" t="s">
        <v>91</v>
      </c>
    </row>
    <row r="583" spans="1:17" x14ac:dyDescent="0.2">
      <c r="A583" s="130">
        <v>44893.867208958334</v>
      </c>
      <c r="B583" s="131" t="s">
        <v>3629</v>
      </c>
      <c r="C583" s="131">
        <v>4</v>
      </c>
      <c r="D583" s="132" t="s">
        <v>140</v>
      </c>
      <c r="E583" s="132" t="s">
        <v>3805</v>
      </c>
      <c r="F583" s="131" t="s">
        <v>3629</v>
      </c>
      <c r="G583" s="131">
        <v>5</v>
      </c>
      <c r="H583" s="131" t="s">
        <v>91</v>
      </c>
      <c r="I583" s="131" t="s">
        <v>3629</v>
      </c>
      <c r="J583" s="131">
        <v>4</v>
      </c>
      <c r="K583" s="131" t="s">
        <v>3629</v>
      </c>
      <c r="L583" s="131" t="s">
        <v>93</v>
      </c>
      <c r="M583" s="132" t="s">
        <v>3734</v>
      </c>
      <c r="N583" s="131" t="s">
        <v>3629</v>
      </c>
      <c r="O583" s="131">
        <v>5</v>
      </c>
      <c r="P583" s="131" t="s">
        <v>91</v>
      </c>
      <c r="Q583" s="131" t="s">
        <v>91</v>
      </c>
    </row>
    <row r="584" spans="1:17" x14ac:dyDescent="0.2">
      <c r="A584" s="130">
        <v>44893.867259236111</v>
      </c>
      <c r="B584" s="131" t="s">
        <v>3629</v>
      </c>
      <c r="C584" s="131">
        <v>5</v>
      </c>
      <c r="D584" s="132" t="s">
        <v>140</v>
      </c>
      <c r="E584" s="132" t="s">
        <v>3805</v>
      </c>
      <c r="F584" s="131" t="s">
        <v>3629</v>
      </c>
      <c r="G584" s="131">
        <v>5</v>
      </c>
      <c r="H584" s="131" t="s">
        <v>91</v>
      </c>
      <c r="I584" s="131" t="s">
        <v>3629</v>
      </c>
      <c r="J584" s="131">
        <v>4</v>
      </c>
      <c r="K584" s="131" t="s">
        <v>3629</v>
      </c>
      <c r="L584" s="131" t="s">
        <v>93</v>
      </c>
      <c r="M584" s="132" t="s">
        <v>3797</v>
      </c>
      <c r="N584" s="131" t="s">
        <v>3629</v>
      </c>
      <c r="O584" s="131">
        <v>4</v>
      </c>
      <c r="P584" s="131" t="s">
        <v>91</v>
      </c>
      <c r="Q584" s="131" t="s">
        <v>91</v>
      </c>
    </row>
    <row r="585" spans="1:17" x14ac:dyDescent="0.2">
      <c r="A585" s="130">
        <v>44893.867711053244</v>
      </c>
      <c r="B585" s="131" t="s">
        <v>3629</v>
      </c>
      <c r="C585" s="131">
        <v>3</v>
      </c>
      <c r="D585" s="132" t="s">
        <v>3786</v>
      </c>
      <c r="E585" s="132" t="s">
        <v>3787</v>
      </c>
      <c r="F585" s="131" t="s">
        <v>3629</v>
      </c>
      <c r="G585" s="131">
        <v>5</v>
      </c>
      <c r="H585" s="131" t="s">
        <v>91</v>
      </c>
      <c r="I585" s="131" t="s">
        <v>3629</v>
      </c>
      <c r="J585" s="131">
        <v>2</v>
      </c>
      <c r="K585" s="131" t="s">
        <v>3629</v>
      </c>
      <c r="L585" s="131" t="s">
        <v>93</v>
      </c>
      <c r="M585" s="132" t="s">
        <v>3785</v>
      </c>
      <c r="N585" s="131" t="s">
        <v>3629</v>
      </c>
      <c r="O585" s="131">
        <v>3</v>
      </c>
      <c r="P585" s="131" t="s">
        <v>91</v>
      </c>
      <c r="Q585" s="131" t="s">
        <v>91</v>
      </c>
    </row>
    <row r="586" spans="1:17" x14ac:dyDescent="0.2">
      <c r="A586" s="130">
        <v>44893.868689571755</v>
      </c>
      <c r="B586" s="131" t="s">
        <v>3629</v>
      </c>
      <c r="C586" s="131">
        <v>5</v>
      </c>
      <c r="D586" s="132" t="s">
        <v>3786</v>
      </c>
      <c r="E586" s="132" t="s">
        <v>3787</v>
      </c>
      <c r="F586" s="131" t="s">
        <v>3629</v>
      </c>
      <c r="G586" s="131">
        <v>5</v>
      </c>
      <c r="H586" s="131" t="s">
        <v>91</v>
      </c>
      <c r="I586" s="131" t="s">
        <v>3629</v>
      </c>
      <c r="J586" s="131">
        <v>2</v>
      </c>
      <c r="K586" s="131" t="s">
        <v>3629</v>
      </c>
      <c r="L586" s="131" t="s">
        <v>93</v>
      </c>
      <c r="M586" s="132" t="s">
        <v>3785</v>
      </c>
      <c r="N586" s="131" t="s">
        <v>3629</v>
      </c>
      <c r="O586" s="131">
        <v>2</v>
      </c>
      <c r="P586" s="131" t="s">
        <v>91</v>
      </c>
      <c r="Q586" s="131" t="s">
        <v>91</v>
      </c>
    </row>
    <row r="587" spans="1:17" x14ac:dyDescent="0.2">
      <c r="A587" s="130">
        <v>44893.86872914352</v>
      </c>
      <c r="B587" s="131" t="s">
        <v>3629</v>
      </c>
      <c r="C587" s="131">
        <v>5</v>
      </c>
      <c r="D587" s="132" t="s">
        <v>331</v>
      </c>
      <c r="E587" s="132" t="s">
        <v>3695</v>
      </c>
      <c r="F587" s="131" t="s">
        <v>3629</v>
      </c>
      <c r="G587" s="131">
        <v>5</v>
      </c>
      <c r="H587" s="131" t="s">
        <v>91</v>
      </c>
      <c r="I587" s="131" t="s">
        <v>3629</v>
      </c>
      <c r="J587" s="131">
        <v>4</v>
      </c>
      <c r="K587" s="131" t="s">
        <v>82</v>
      </c>
      <c r="L587" s="131" t="s">
        <v>93</v>
      </c>
      <c r="M587" s="132" t="s">
        <v>3734</v>
      </c>
      <c r="N587" s="131" t="s">
        <v>3629</v>
      </c>
      <c r="O587" s="131">
        <v>5</v>
      </c>
      <c r="P587" s="131" t="s">
        <v>91</v>
      </c>
      <c r="Q587" s="131" t="s">
        <v>91</v>
      </c>
    </row>
    <row r="588" spans="1:17" x14ac:dyDescent="0.2">
      <c r="A588" s="130">
        <v>44893.868757326389</v>
      </c>
      <c r="B588" s="131" t="s">
        <v>3629</v>
      </c>
      <c r="C588" s="131">
        <v>4</v>
      </c>
      <c r="D588" s="132" t="s">
        <v>140</v>
      </c>
      <c r="E588" s="132" t="s">
        <v>3822</v>
      </c>
      <c r="F588" s="131" t="s">
        <v>3629</v>
      </c>
      <c r="G588" s="131">
        <v>5</v>
      </c>
      <c r="H588" s="131" t="s">
        <v>91</v>
      </c>
      <c r="I588" s="131" t="s">
        <v>3629</v>
      </c>
      <c r="J588" s="131">
        <v>5</v>
      </c>
      <c r="K588" s="131" t="s">
        <v>3629</v>
      </c>
      <c r="L588" s="131" t="s">
        <v>93</v>
      </c>
      <c r="M588" s="132" t="s">
        <v>3734</v>
      </c>
      <c r="N588" s="131" t="s">
        <v>3629</v>
      </c>
      <c r="O588" s="131">
        <v>4</v>
      </c>
      <c r="P588" s="131" t="s">
        <v>91</v>
      </c>
      <c r="Q588" s="131" t="s">
        <v>91</v>
      </c>
    </row>
    <row r="589" spans="1:17" x14ac:dyDescent="0.2">
      <c r="A589" s="130">
        <v>44893.868831053245</v>
      </c>
      <c r="B589" s="131" t="s">
        <v>3629</v>
      </c>
      <c r="C589" s="131">
        <v>5</v>
      </c>
      <c r="D589" s="132" t="s">
        <v>3786</v>
      </c>
      <c r="E589" s="132" t="s">
        <v>3814</v>
      </c>
      <c r="F589" s="131" t="s">
        <v>3629</v>
      </c>
      <c r="G589" s="131">
        <v>5</v>
      </c>
      <c r="H589" s="131" t="s">
        <v>91</v>
      </c>
      <c r="I589" s="131" t="s">
        <v>3629</v>
      </c>
      <c r="J589" s="131">
        <v>5</v>
      </c>
      <c r="K589" s="131" t="s">
        <v>3629</v>
      </c>
      <c r="L589" s="131" t="s">
        <v>93</v>
      </c>
      <c r="M589" s="132" t="s">
        <v>3785</v>
      </c>
      <c r="N589" s="131" t="s">
        <v>3629</v>
      </c>
      <c r="O589" s="131">
        <v>5</v>
      </c>
      <c r="P589" s="131" t="s">
        <v>91</v>
      </c>
      <c r="Q589" s="131" t="s">
        <v>91</v>
      </c>
    </row>
    <row r="590" spans="1:17" x14ac:dyDescent="0.2">
      <c r="A590" s="130">
        <v>44893.869027685185</v>
      </c>
      <c r="B590" s="131" t="s">
        <v>3629</v>
      </c>
      <c r="C590" s="131">
        <v>4</v>
      </c>
      <c r="D590" s="132" t="s">
        <v>1874</v>
      </c>
      <c r="E590" s="132" t="s">
        <v>3810</v>
      </c>
      <c r="F590" s="131" t="s">
        <v>3629</v>
      </c>
      <c r="G590" s="131">
        <v>4</v>
      </c>
      <c r="H590" s="131" t="s">
        <v>91</v>
      </c>
      <c r="I590" s="131" t="s">
        <v>3629</v>
      </c>
      <c r="J590" s="131">
        <v>4</v>
      </c>
      <c r="K590" s="131" t="s">
        <v>3629</v>
      </c>
      <c r="L590" s="131" t="s">
        <v>93</v>
      </c>
      <c r="M590" s="132" t="s">
        <v>3734</v>
      </c>
      <c r="N590" s="131" t="s">
        <v>3629</v>
      </c>
      <c r="O590" s="131">
        <v>4</v>
      </c>
      <c r="P590" s="131" t="s">
        <v>91</v>
      </c>
      <c r="Q590" s="131" t="s">
        <v>91</v>
      </c>
    </row>
    <row r="591" spans="1:17" x14ac:dyDescent="0.2">
      <c r="A591" s="130">
        <v>44893.869327175926</v>
      </c>
      <c r="B591" s="131" t="s">
        <v>3629</v>
      </c>
      <c r="C591" s="131">
        <v>5</v>
      </c>
      <c r="D591" s="132" t="s">
        <v>331</v>
      </c>
      <c r="E591" s="132" t="s">
        <v>3695</v>
      </c>
      <c r="F591" s="131" t="s">
        <v>3629</v>
      </c>
      <c r="G591" s="131">
        <v>5</v>
      </c>
      <c r="H591" s="131" t="s">
        <v>91</v>
      </c>
      <c r="I591" s="131" t="s">
        <v>3629</v>
      </c>
      <c r="J591" s="131">
        <v>4</v>
      </c>
      <c r="K591" s="131" t="s">
        <v>3629</v>
      </c>
      <c r="L591" s="131" t="s">
        <v>93</v>
      </c>
      <c r="M591" s="132" t="s">
        <v>3734</v>
      </c>
      <c r="N591" s="131" t="s">
        <v>3629</v>
      </c>
      <c r="O591" s="131">
        <v>4</v>
      </c>
      <c r="P591" s="131" t="s">
        <v>91</v>
      </c>
      <c r="Q591" s="131" t="s">
        <v>91</v>
      </c>
    </row>
    <row r="592" spans="1:17" x14ac:dyDescent="0.2">
      <c r="A592" s="130">
        <v>44893.870108009258</v>
      </c>
      <c r="B592" s="131" t="s">
        <v>3629</v>
      </c>
      <c r="C592" s="131">
        <v>5</v>
      </c>
      <c r="D592" s="132" t="s">
        <v>423</v>
      </c>
      <c r="E592" s="132" t="s">
        <v>3801</v>
      </c>
      <c r="F592" s="131" t="s">
        <v>3629</v>
      </c>
      <c r="G592" s="131">
        <v>5</v>
      </c>
      <c r="H592" s="131" t="s">
        <v>91</v>
      </c>
      <c r="I592" s="131" t="s">
        <v>3629</v>
      </c>
      <c r="J592" s="131">
        <v>5</v>
      </c>
      <c r="K592" s="131" t="s">
        <v>3629</v>
      </c>
      <c r="L592" s="131" t="s">
        <v>93</v>
      </c>
      <c r="M592" s="132" t="s">
        <v>3779</v>
      </c>
      <c r="N592" s="131" t="s">
        <v>3629</v>
      </c>
      <c r="O592" s="131">
        <v>5</v>
      </c>
      <c r="P592" s="131" t="s">
        <v>91</v>
      </c>
      <c r="Q592" s="131" t="s">
        <v>91</v>
      </c>
    </row>
    <row r="593" spans="1:17" x14ac:dyDescent="0.2">
      <c r="A593" s="130">
        <v>44893.870238125004</v>
      </c>
      <c r="B593" s="131" t="s">
        <v>3629</v>
      </c>
      <c r="C593" s="131">
        <v>4</v>
      </c>
      <c r="D593" s="132" t="s">
        <v>140</v>
      </c>
      <c r="E593" s="132" t="s">
        <v>3822</v>
      </c>
      <c r="F593" s="131" t="s">
        <v>3629</v>
      </c>
      <c r="G593" s="131">
        <v>5</v>
      </c>
      <c r="H593" s="131" t="s">
        <v>91</v>
      </c>
      <c r="I593" s="131" t="s">
        <v>3629</v>
      </c>
      <c r="J593" s="131">
        <v>3</v>
      </c>
      <c r="K593" s="131" t="s">
        <v>3629</v>
      </c>
      <c r="L593" s="131" t="s">
        <v>93</v>
      </c>
      <c r="M593" s="132" t="s">
        <v>3737</v>
      </c>
      <c r="N593" s="131" t="s">
        <v>82</v>
      </c>
      <c r="O593" s="131">
        <v>3</v>
      </c>
      <c r="P593" s="131" t="s">
        <v>91</v>
      </c>
      <c r="Q593" s="131" t="s">
        <v>91</v>
      </c>
    </row>
    <row r="594" spans="1:17" x14ac:dyDescent="0.2">
      <c r="A594" s="130">
        <v>44893.87036512731</v>
      </c>
      <c r="B594" s="131" t="s">
        <v>3629</v>
      </c>
      <c r="C594" s="131">
        <v>3</v>
      </c>
      <c r="D594" s="132" t="s">
        <v>127</v>
      </c>
      <c r="E594" s="132" t="s">
        <v>3697</v>
      </c>
      <c r="F594" s="131" t="s">
        <v>3629</v>
      </c>
      <c r="G594" s="131">
        <v>5</v>
      </c>
      <c r="H594" s="131" t="s">
        <v>91</v>
      </c>
      <c r="I594" s="131" t="s">
        <v>3629</v>
      </c>
      <c r="J594" s="131">
        <v>4</v>
      </c>
      <c r="K594" s="131" t="s">
        <v>3629</v>
      </c>
      <c r="L594" s="131" t="s">
        <v>93</v>
      </c>
      <c r="M594" s="132" t="s">
        <v>3779</v>
      </c>
      <c r="N594" s="131" t="s">
        <v>3629</v>
      </c>
      <c r="O594" s="131">
        <v>4</v>
      </c>
      <c r="P594" s="131" t="s">
        <v>91</v>
      </c>
      <c r="Q594" s="131" t="s">
        <v>91</v>
      </c>
    </row>
    <row r="595" spans="1:17" x14ac:dyDescent="0.2">
      <c r="A595" s="130">
        <v>44893.871009467592</v>
      </c>
      <c r="B595" s="131" t="s">
        <v>3629</v>
      </c>
      <c r="C595" s="131">
        <v>4</v>
      </c>
      <c r="D595" s="132" t="s">
        <v>1184</v>
      </c>
      <c r="E595" s="132" t="s">
        <v>3714</v>
      </c>
      <c r="F595" s="131" t="s">
        <v>3629</v>
      </c>
      <c r="G595" s="131">
        <v>4</v>
      </c>
      <c r="H595" s="131" t="s">
        <v>91</v>
      </c>
      <c r="I595" s="131" t="s">
        <v>3629</v>
      </c>
      <c r="J595" s="131">
        <v>3</v>
      </c>
      <c r="K595" s="131" t="s">
        <v>3629</v>
      </c>
      <c r="L595" s="131" t="s">
        <v>93</v>
      </c>
      <c r="M595" s="132" t="s">
        <v>3785</v>
      </c>
      <c r="N595" s="131" t="s">
        <v>3629</v>
      </c>
      <c r="O595" s="131">
        <v>4</v>
      </c>
      <c r="P595" s="131" t="s">
        <v>91</v>
      </c>
      <c r="Q595" s="131" t="s">
        <v>91</v>
      </c>
    </row>
    <row r="596" spans="1:17" x14ac:dyDescent="0.2">
      <c r="A596" s="130">
        <v>44893.871924467589</v>
      </c>
      <c r="B596" s="131" t="s">
        <v>3629</v>
      </c>
      <c r="C596" s="131">
        <v>5</v>
      </c>
      <c r="D596" s="132" t="s">
        <v>331</v>
      </c>
      <c r="E596" s="132" t="s">
        <v>3695</v>
      </c>
      <c r="F596" s="131" t="s">
        <v>3629</v>
      </c>
      <c r="G596" s="131">
        <v>4</v>
      </c>
      <c r="H596" s="131" t="s">
        <v>91</v>
      </c>
      <c r="I596" s="131" t="s">
        <v>3629</v>
      </c>
      <c r="J596" s="131">
        <v>3</v>
      </c>
      <c r="K596" s="131" t="s">
        <v>3629</v>
      </c>
      <c r="L596" s="131" t="s">
        <v>93</v>
      </c>
      <c r="M596" s="132" t="s">
        <v>3785</v>
      </c>
      <c r="N596" s="131" t="s">
        <v>3629</v>
      </c>
      <c r="O596" s="131">
        <v>4</v>
      </c>
      <c r="P596" s="131" t="s">
        <v>92</v>
      </c>
      <c r="Q596" s="131" t="s">
        <v>91</v>
      </c>
    </row>
    <row r="597" spans="1:17" x14ac:dyDescent="0.2">
      <c r="A597" s="130">
        <v>44893.872382858797</v>
      </c>
      <c r="B597" s="131" t="s">
        <v>3629</v>
      </c>
      <c r="C597" s="131">
        <v>5</v>
      </c>
      <c r="D597" s="132" t="s">
        <v>1184</v>
      </c>
      <c r="E597" s="132" t="s">
        <v>3714</v>
      </c>
      <c r="F597" s="131" t="s">
        <v>3629</v>
      </c>
      <c r="G597" s="131">
        <v>5</v>
      </c>
      <c r="H597" s="131" t="s">
        <v>91</v>
      </c>
      <c r="I597" s="131" t="s">
        <v>3629</v>
      </c>
      <c r="J597" s="131">
        <v>5</v>
      </c>
      <c r="K597" s="131" t="s">
        <v>3629</v>
      </c>
      <c r="L597" s="131" t="s">
        <v>93</v>
      </c>
      <c r="M597" s="132" t="s">
        <v>3779</v>
      </c>
      <c r="N597" s="131" t="s">
        <v>3629</v>
      </c>
      <c r="O597" s="131">
        <v>5</v>
      </c>
      <c r="P597" s="131" t="s">
        <v>92</v>
      </c>
      <c r="Q597" s="131" t="s">
        <v>91</v>
      </c>
    </row>
    <row r="598" spans="1:17" x14ac:dyDescent="0.2">
      <c r="A598" s="130">
        <v>44893.873534861108</v>
      </c>
      <c r="B598" s="131" t="s">
        <v>3629</v>
      </c>
      <c r="C598" s="131">
        <v>5</v>
      </c>
      <c r="D598" s="132" t="s">
        <v>1874</v>
      </c>
      <c r="E598" s="132" t="s">
        <v>3810</v>
      </c>
      <c r="F598" s="131" t="s">
        <v>3629</v>
      </c>
      <c r="G598" s="131">
        <v>5</v>
      </c>
      <c r="H598" s="131" t="s">
        <v>91</v>
      </c>
      <c r="I598" s="131" t="s">
        <v>3629</v>
      </c>
      <c r="J598" s="131">
        <v>5</v>
      </c>
      <c r="K598" s="131" t="s">
        <v>3629</v>
      </c>
      <c r="L598" s="131" t="s">
        <v>93</v>
      </c>
      <c r="M598" s="132" t="s">
        <v>3734</v>
      </c>
      <c r="N598" s="131" t="s">
        <v>3629</v>
      </c>
      <c r="O598" s="131">
        <v>5</v>
      </c>
      <c r="P598" s="131" t="s">
        <v>91</v>
      </c>
      <c r="Q598" s="131" t="s">
        <v>91</v>
      </c>
    </row>
    <row r="599" spans="1:17" x14ac:dyDescent="0.2">
      <c r="A599" s="130">
        <v>44893.874605439814</v>
      </c>
      <c r="B599" s="131" t="s">
        <v>3629</v>
      </c>
      <c r="C599" s="131">
        <v>5</v>
      </c>
      <c r="D599" s="132" t="s">
        <v>3786</v>
      </c>
      <c r="E599" s="132" t="s">
        <v>3814</v>
      </c>
      <c r="F599" s="131" t="s">
        <v>3629</v>
      </c>
      <c r="G599" s="131">
        <v>5</v>
      </c>
      <c r="H599" s="131" t="s">
        <v>91</v>
      </c>
      <c r="I599" s="131" t="s">
        <v>3629</v>
      </c>
      <c r="J599" s="131">
        <v>3</v>
      </c>
      <c r="K599" s="131" t="s">
        <v>3629</v>
      </c>
      <c r="L599" s="131" t="s">
        <v>93</v>
      </c>
      <c r="M599" s="132" t="s">
        <v>3785</v>
      </c>
      <c r="N599" s="131" t="s">
        <v>3629</v>
      </c>
      <c r="O599" s="131">
        <v>5</v>
      </c>
      <c r="P599" s="131" t="s">
        <v>91</v>
      </c>
      <c r="Q599" s="131" t="s">
        <v>91</v>
      </c>
    </row>
    <row r="600" spans="1:17" x14ac:dyDescent="0.2">
      <c r="A600" s="130">
        <v>44893.87463612268</v>
      </c>
      <c r="B600" s="131" t="s">
        <v>3629</v>
      </c>
      <c r="C600" s="131">
        <v>3</v>
      </c>
      <c r="D600" s="132" t="s">
        <v>127</v>
      </c>
      <c r="E600" s="132" t="s">
        <v>3782</v>
      </c>
      <c r="F600" s="131" t="s">
        <v>3629</v>
      </c>
      <c r="G600" s="131">
        <v>5</v>
      </c>
      <c r="H600" s="131" t="s">
        <v>91</v>
      </c>
      <c r="I600" s="131" t="s">
        <v>3629</v>
      </c>
      <c r="J600" s="131">
        <v>4</v>
      </c>
      <c r="K600" s="131" t="s">
        <v>82</v>
      </c>
      <c r="L600" s="131" t="s">
        <v>93</v>
      </c>
      <c r="M600" s="132" t="s">
        <v>3785</v>
      </c>
      <c r="N600" s="131" t="s">
        <v>3629</v>
      </c>
      <c r="O600" s="131">
        <v>4</v>
      </c>
      <c r="P600" s="131" t="s">
        <v>91</v>
      </c>
      <c r="Q600" s="131" t="s">
        <v>91</v>
      </c>
    </row>
    <row r="601" spans="1:17" x14ac:dyDescent="0.2">
      <c r="A601" s="130">
        <v>44893.874707870375</v>
      </c>
      <c r="B601" s="131" t="s">
        <v>3629</v>
      </c>
      <c r="C601" s="131">
        <v>4</v>
      </c>
      <c r="D601" s="132" t="s">
        <v>1184</v>
      </c>
      <c r="E601" s="132" t="s">
        <v>3714</v>
      </c>
      <c r="F601" s="131" t="s">
        <v>3629</v>
      </c>
      <c r="G601" s="131">
        <v>5</v>
      </c>
      <c r="H601" s="131" t="s">
        <v>91</v>
      </c>
      <c r="I601" s="131" t="s">
        <v>3629</v>
      </c>
      <c r="J601" s="131">
        <v>4</v>
      </c>
      <c r="K601" s="131" t="s">
        <v>3629</v>
      </c>
      <c r="L601" s="131" t="s">
        <v>93</v>
      </c>
      <c r="M601" s="132" t="s">
        <v>3734</v>
      </c>
      <c r="N601" s="131" t="s">
        <v>3629</v>
      </c>
      <c r="O601" s="131">
        <v>4</v>
      </c>
      <c r="P601" s="131" t="s">
        <v>92</v>
      </c>
      <c r="Q601" s="131" t="s">
        <v>91</v>
      </c>
    </row>
    <row r="602" spans="1:17" x14ac:dyDescent="0.2">
      <c r="A602" s="130">
        <v>44893.875225844909</v>
      </c>
      <c r="B602" s="131" t="s">
        <v>3629</v>
      </c>
      <c r="C602" s="131">
        <v>4</v>
      </c>
      <c r="D602" s="132" t="s">
        <v>127</v>
      </c>
      <c r="E602" s="132" t="s">
        <v>3697</v>
      </c>
      <c r="F602" s="131" t="s">
        <v>3629</v>
      </c>
      <c r="G602" s="131">
        <v>4</v>
      </c>
      <c r="H602" s="131" t="s">
        <v>91</v>
      </c>
      <c r="I602" s="131" t="s">
        <v>82</v>
      </c>
      <c r="J602" s="131">
        <v>3</v>
      </c>
      <c r="K602" s="131" t="s">
        <v>3629</v>
      </c>
      <c r="L602" s="131" t="s">
        <v>92</v>
      </c>
      <c r="M602" s="132" t="s">
        <v>3785</v>
      </c>
      <c r="N602" s="131" t="s">
        <v>82</v>
      </c>
      <c r="O602" s="131">
        <v>4</v>
      </c>
      <c r="P602" s="131" t="s">
        <v>91</v>
      </c>
      <c r="Q602" s="131" t="s">
        <v>91</v>
      </c>
    </row>
    <row r="603" spans="1:17" x14ac:dyDescent="0.2">
      <c r="A603" s="130">
        <v>44893.875367071756</v>
      </c>
      <c r="B603" s="131" t="s">
        <v>3629</v>
      </c>
      <c r="C603" s="131">
        <v>5</v>
      </c>
      <c r="D603" s="132" t="s">
        <v>3786</v>
      </c>
      <c r="E603" s="132" t="s">
        <v>3708</v>
      </c>
      <c r="F603" s="131" t="s">
        <v>3629</v>
      </c>
      <c r="G603" s="131">
        <v>5</v>
      </c>
      <c r="H603" s="131" t="s">
        <v>91</v>
      </c>
      <c r="I603" s="131" t="s">
        <v>3629</v>
      </c>
      <c r="J603" s="131">
        <v>5</v>
      </c>
      <c r="K603" s="131" t="s">
        <v>3629</v>
      </c>
      <c r="L603" s="131" t="s">
        <v>93</v>
      </c>
      <c r="M603" s="132" t="s">
        <v>3797</v>
      </c>
      <c r="N603" s="131" t="s">
        <v>3629</v>
      </c>
      <c r="O603" s="131">
        <v>5</v>
      </c>
      <c r="P603" s="131" t="s">
        <v>92</v>
      </c>
      <c r="Q603" s="131" t="s">
        <v>91</v>
      </c>
    </row>
    <row r="604" spans="1:17" x14ac:dyDescent="0.2">
      <c r="A604" s="130">
        <v>44893.875411053239</v>
      </c>
      <c r="B604" s="131" t="s">
        <v>3629</v>
      </c>
      <c r="C604" s="131">
        <v>5</v>
      </c>
      <c r="D604" s="132" t="s">
        <v>140</v>
      </c>
      <c r="E604" s="132" t="s">
        <v>3822</v>
      </c>
      <c r="F604" s="131" t="s">
        <v>3629</v>
      </c>
      <c r="G604" s="131">
        <v>5</v>
      </c>
      <c r="H604" s="131" t="s">
        <v>91</v>
      </c>
      <c r="I604" s="131" t="s">
        <v>3629</v>
      </c>
      <c r="J604" s="131">
        <v>4</v>
      </c>
      <c r="K604" s="131" t="s">
        <v>3629</v>
      </c>
      <c r="L604" s="131" t="s">
        <v>93</v>
      </c>
      <c r="M604" s="132" t="s">
        <v>3797</v>
      </c>
      <c r="N604" s="131" t="s">
        <v>3629</v>
      </c>
      <c r="O604" s="131">
        <v>3</v>
      </c>
      <c r="P604" s="131" t="s">
        <v>91</v>
      </c>
      <c r="Q604" s="131" t="s">
        <v>91</v>
      </c>
    </row>
    <row r="605" spans="1:17" x14ac:dyDescent="0.2">
      <c r="A605" s="130">
        <v>44893.87557123843</v>
      </c>
      <c r="B605" s="131" t="s">
        <v>3629</v>
      </c>
      <c r="C605" s="131">
        <v>5</v>
      </c>
      <c r="D605" s="132" t="s">
        <v>140</v>
      </c>
      <c r="E605" s="132" t="s">
        <v>3822</v>
      </c>
      <c r="F605" s="131" t="s">
        <v>3629</v>
      </c>
      <c r="G605" s="131">
        <v>5</v>
      </c>
      <c r="H605" s="131" t="s">
        <v>91</v>
      </c>
      <c r="I605" s="131" t="s">
        <v>3629</v>
      </c>
      <c r="J605" s="131">
        <v>5</v>
      </c>
      <c r="K605" s="131" t="s">
        <v>3629</v>
      </c>
      <c r="L605" s="131" t="s">
        <v>93</v>
      </c>
      <c r="M605" s="132" t="s">
        <v>3734</v>
      </c>
      <c r="N605" s="131" t="s">
        <v>3629</v>
      </c>
      <c r="O605" s="131">
        <v>5</v>
      </c>
      <c r="P605" s="131" t="s">
        <v>91</v>
      </c>
      <c r="Q605" s="131" t="s">
        <v>91</v>
      </c>
    </row>
    <row r="606" spans="1:17" x14ac:dyDescent="0.2">
      <c r="A606" s="130">
        <v>44893.876255277777</v>
      </c>
      <c r="B606" s="131" t="s">
        <v>3629</v>
      </c>
      <c r="C606" s="131">
        <v>5</v>
      </c>
      <c r="D606" s="132" t="s">
        <v>1874</v>
      </c>
      <c r="E606" s="132" t="s">
        <v>3810</v>
      </c>
      <c r="F606" s="131" t="s">
        <v>3629</v>
      </c>
      <c r="G606" s="131">
        <v>4</v>
      </c>
      <c r="H606" s="131" t="s">
        <v>91</v>
      </c>
      <c r="I606" s="131" t="s">
        <v>3629</v>
      </c>
      <c r="J606" s="131">
        <v>3</v>
      </c>
      <c r="K606" s="131" t="s">
        <v>82</v>
      </c>
      <c r="L606" s="131" t="s">
        <v>93</v>
      </c>
      <c r="M606" s="132" t="s">
        <v>3797</v>
      </c>
      <c r="N606" s="131" t="s">
        <v>3629</v>
      </c>
      <c r="O606" s="131">
        <v>4</v>
      </c>
      <c r="P606" s="131" t="s">
        <v>91</v>
      </c>
      <c r="Q606" s="131" t="s">
        <v>91</v>
      </c>
    </row>
    <row r="607" spans="1:17" x14ac:dyDescent="0.2">
      <c r="A607" s="130">
        <v>44893.876313275468</v>
      </c>
      <c r="B607" s="131" t="s">
        <v>3629</v>
      </c>
      <c r="C607" s="131">
        <v>5</v>
      </c>
      <c r="D607" s="132" t="s">
        <v>259</v>
      </c>
      <c r="E607" s="132" t="s">
        <v>3778</v>
      </c>
      <c r="F607" s="131" t="s">
        <v>3629</v>
      </c>
      <c r="G607" s="131">
        <v>5</v>
      </c>
      <c r="H607" s="131" t="s">
        <v>91</v>
      </c>
      <c r="I607" s="131" t="s">
        <v>3629</v>
      </c>
      <c r="J607" s="131">
        <v>4</v>
      </c>
      <c r="K607" s="131" t="s">
        <v>3629</v>
      </c>
      <c r="L607" s="131" t="s">
        <v>93</v>
      </c>
      <c r="M607" s="132" t="s">
        <v>3779</v>
      </c>
      <c r="N607" s="131" t="s">
        <v>3629</v>
      </c>
      <c r="O607" s="131">
        <v>5</v>
      </c>
      <c r="P607" s="131" t="s">
        <v>91</v>
      </c>
      <c r="Q607" s="131" t="s">
        <v>91</v>
      </c>
    </row>
    <row r="608" spans="1:17" x14ac:dyDescent="0.2">
      <c r="A608" s="130">
        <v>44893.876418842592</v>
      </c>
      <c r="B608" s="131" t="s">
        <v>3629</v>
      </c>
      <c r="C608" s="131">
        <v>5</v>
      </c>
      <c r="D608" s="132" t="s">
        <v>259</v>
      </c>
      <c r="E608" s="132" t="s">
        <v>3778</v>
      </c>
      <c r="F608" s="131" t="s">
        <v>3629</v>
      </c>
      <c r="G608" s="131">
        <v>4</v>
      </c>
      <c r="H608" s="131" t="s">
        <v>91</v>
      </c>
      <c r="I608" s="131" t="s">
        <v>3629</v>
      </c>
      <c r="J608" s="131">
        <v>4</v>
      </c>
      <c r="K608" s="131" t="s">
        <v>3629</v>
      </c>
      <c r="L608" s="131" t="s">
        <v>93</v>
      </c>
      <c r="M608" s="132" t="s">
        <v>3734</v>
      </c>
      <c r="N608" s="131" t="s">
        <v>3629</v>
      </c>
      <c r="O608" s="131">
        <v>4</v>
      </c>
      <c r="P608" s="131" t="s">
        <v>91</v>
      </c>
      <c r="Q608" s="131" t="s">
        <v>91</v>
      </c>
    </row>
    <row r="609" spans="1:17" x14ac:dyDescent="0.2">
      <c r="A609" s="130">
        <v>44893.876506388886</v>
      </c>
      <c r="B609" s="131" t="s">
        <v>82</v>
      </c>
      <c r="C609" s="131">
        <v>4</v>
      </c>
      <c r="D609" s="132" t="s">
        <v>3786</v>
      </c>
      <c r="E609" s="132" t="s">
        <v>3787</v>
      </c>
      <c r="F609" s="131" t="s">
        <v>3629</v>
      </c>
      <c r="G609" s="131">
        <v>5</v>
      </c>
      <c r="H609" s="131" t="s">
        <v>91</v>
      </c>
      <c r="I609" s="131" t="s">
        <v>3629</v>
      </c>
      <c r="J609" s="131">
        <v>1</v>
      </c>
      <c r="K609" s="131" t="s">
        <v>82</v>
      </c>
      <c r="L609" s="131" t="s">
        <v>93</v>
      </c>
      <c r="M609" s="132" t="s">
        <v>3779</v>
      </c>
      <c r="N609" s="131" t="s">
        <v>3629</v>
      </c>
      <c r="O609" s="131">
        <v>1</v>
      </c>
      <c r="P609" s="131" t="s">
        <v>92</v>
      </c>
      <c r="Q609" s="131" t="s">
        <v>91</v>
      </c>
    </row>
    <row r="610" spans="1:17" x14ac:dyDescent="0.2">
      <c r="A610" s="130">
        <v>44893.876858009258</v>
      </c>
      <c r="B610" s="131" t="s">
        <v>3629</v>
      </c>
      <c r="C610" s="131">
        <v>5</v>
      </c>
      <c r="D610" s="132" t="s">
        <v>396</v>
      </c>
      <c r="E610" s="132" t="s">
        <v>3800</v>
      </c>
      <c r="F610" s="131" t="s">
        <v>3629</v>
      </c>
      <c r="G610" s="131">
        <v>5</v>
      </c>
      <c r="H610" s="131" t="s">
        <v>91</v>
      </c>
      <c r="I610" s="131" t="s">
        <v>3629</v>
      </c>
      <c r="J610" s="131">
        <v>3</v>
      </c>
      <c r="K610" s="131" t="s">
        <v>3629</v>
      </c>
      <c r="L610" s="131" t="s">
        <v>93</v>
      </c>
      <c r="M610" s="132" t="s">
        <v>3734</v>
      </c>
      <c r="N610" s="131" t="s">
        <v>3629</v>
      </c>
      <c r="O610" s="131">
        <v>5</v>
      </c>
      <c r="P610" s="131" t="s">
        <v>91</v>
      </c>
      <c r="Q610" s="131" t="s">
        <v>91</v>
      </c>
    </row>
    <row r="611" spans="1:17" x14ac:dyDescent="0.2">
      <c r="A611" s="130">
        <v>44893.877031793978</v>
      </c>
      <c r="B611" s="131" t="s">
        <v>3629</v>
      </c>
      <c r="C611" s="131">
        <v>5</v>
      </c>
      <c r="D611" s="132" t="s">
        <v>153</v>
      </c>
      <c r="E611" s="132" t="s">
        <v>3796</v>
      </c>
      <c r="F611" s="131" t="s">
        <v>3629</v>
      </c>
      <c r="G611" s="131">
        <v>5</v>
      </c>
      <c r="H611" s="131" t="s">
        <v>91</v>
      </c>
      <c r="I611" s="131" t="s">
        <v>3629</v>
      </c>
      <c r="J611" s="131">
        <v>3</v>
      </c>
      <c r="K611" s="131" t="s">
        <v>3629</v>
      </c>
      <c r="L611" s="131" t="s">
        <v>93</v>
      </c>
      <c r="M611" s="132" t="s">
        <v>3785</v>
      </c>
      <c r="N611" s="131" t="s">
        <v>3629</v>
      </c>
      <c r="O611" s="131">
        <v>5</v>
      </c>
      <c r="P611" s="131" t="s">
        <v>91</v>
      </c>
      <c r="Q611" s="131" t="s">
        <v>91</v>
      </c>
    </row>
    <row r="612" spans="1:17" x14ac:dyDescent="0.2">
      <c r="A612" s="130">
        <v>44893.87706856482</v>
      </c>
      <c r="B612" s="131" t="s">
        <v>3629</v>
      </c>
      <c r="C612" s="131">
        <v>5</v>
      </c>
      <c r="D612" s="132" t="s">
        <v>140</v>
      </c>
      <c r="E612" s="132" t="s">
        <v>3822</v>
      </c>
      <c r="F612" s="131" t="s">
        <v>3629</v>
      </c>
      <c r="G612" s="131">
        <v>5</v>
      </c>
      <c r="H612" s="131" t="s">
        <v>91</v>
      </c>
      <c r="I612" s="131" t="s">
        <v>3629</v>
      </c>
      <c r="J612" s="131">
        <v>5</v>
      </c>
      <c r="K612" s="131" t="s">
        <v>82</v>
      </c>
      <c r="L612" s="131" t="s">
        <v>93</v>
      </c>
      <c r="M612" s="132" t="s">
        <v>3785</v>
      </c>
      <c r="N612" s="131" t="s">
        <v>3629</v>
      </c>
      <c r="O612" s="131">
        <v>3</v>
      </c>
      <c r="P612" s="131" t="s">
        <v>92</v>
      </c>
      <c r="Q612" s="131" t="s">
        <v>91</v>
      </c>
    </row>
    <row r="613" spans="1:17" x14ac:dyDescent="0.2">
      <c r="A613" s="130">
        <v>44893.877246898148</v>
      </c>
      <c r="B613" s="131" t="s">
        <v>3629</v>
      </c>
      <c r="C613" s="131">
        <v>4</v>
      </c>
      <c r="D613" s="132" t="s">
        <v>127</v>
      </c>
      <c r="E613" s="132" t="s">
        <v>3703</v>
      </c>
      <c r="F613" s="131" t="s">
        <v>3629</v>
      </c>
      <c r="G613" s="131">
        <v>5</v>
      </c>
      <c r="H613" s="131" t="s">
        <v>91</v>
      </c>
      <c r="I613" s="131" t="s">
        <v>3629</v>
      </c>
      <c r="J613" s="131">
        <v>4</v>
      </c>
      <c r="K613" s="131" t="s">
        <v>3629</v>
      </c>
      <c r="L613" s="131" t="s">
        <v>93</v>
      </c>
      <c r="M613" s="132" t="s">
        <v>3785</v>
      </c>
      <c r="N613" s="131" t="s">
        <v>3629</v>
      </c>
      <c r="O613" s="131">
        <v>2</v>
      </c>
      <c r="P613" s="131" t="s">
        <v>91</v>
      </c>
      <c r="Q613" s="131" t="s">
        <v>91</v>
      </c>
    </row>
    <row r="614" spans="1:17" x14ac:dyDescent="0.2">
      <c r="A614" s="130">
        <v>44893.877951932867</v>
      </c>
      <c r="B614" s="131" t="s">
        <v>3629</v>
      </c>
      <c r="C614" s="131">
        <v>5</v>
      </c>
      <c r="D614" s="132" t="s">
        <v>331</v>
      </c>
      <c r="E614" s="132" t="s">
        <v>3796</v>
      </c>
      <c r="F614" s="131" t="s">
        <v>3629</v>
      </c>
      <c r="G614" s="131">
        <v>5</v>
      </c>
      <c r="H614" s="131" t="s">
        <v>91</v>
      </c>
      <c r="I614" s="131" t="s">
        <v>3629</v>
      </c>
      <c r="J614" s="131">
        <v>5</v>
      </c>
      <c r="K614" s="131" t="s">
        <v>3629</v>
      </c>
      <c r="L614" s="131" t="s">
        <v>93</v>
      </c>
      <c r="M614" s="132" t="s">
        <v>3779</v>
      </c>
      <c r="N614" s="131" t="s">
        <v>3629</v>
      </c>
      <c r="O614" s="131">
        <v>5</v>
      </c>
      <c r="P614" s="131" t="s">
        <v>91</v>
      </c>
      <c r="Q614" s="131" t="s">
        <v>91</v>
      </c>
    </row>
    <row r="615" spans="1:17" x14ac:dyDescent="0.2">
      <c r="A615" s="130">
        <v>44893.878125949079</v>
      </c>
      <c r="B615" s="131" t="s">
        <v>3629</v>
      </c>
      <c r="C615" s="131">
        <v>4</v>
      </c>
      <c r="D615" s="132" t="s">
        <v>3786</v>
      </c>
      <c r="E615" s="132" t="s">
        <v>3708</v>
      </c>
      <c r="F615" s="131" t="s">
        <v>82</v>
      </c>
      <c r="G615" s="131">
        <v>3</v>
      </c>
      <c r="H615" s="131" t="s">
        <v>92</v>
      </c>
      <c r="I615" s="131" t="s">
        <v>3629</v>
      </c>
      <c r="J615" s="131">
        <v>3</v>
      </c>
      <c r="K615" s="131" t="s">
        <v>3629</v>
      </c>
      <c r="L615" s="131" t="s">
        <v>92</v>
      </c>
      <c r="M615" s="132" t="s">
        <v>3785</v>
      </c>
      <c r="N615" s="131" t="s">
        <v>3629</v>
      </c>
      <c r="O615" s="131">
        <v>3</v>
      </c>
      <c r="P615" s="131" t="s">
        <v>91</v>
      </c>
      <c r="Q615" s="131" t="s">
        <v>91</v>
      </c>
    </row>
    <row r="616" spans="1:17" x14ac:dyDescent="0.2">
      <c r="A616" s="130">
        <v>44893.879301666668</v>
      </c>
      <c r="B616" s="131" t="s">
        <v>3629</v>
      </c>
      <c r="C616" s="131">
        <v>5</v>
      </c>
      <c r="D616" s="132" t="s">
        <v>259</v>
      </c>
      <c r="E616" s="132" t="s">
        <v>3778</v>
      </c>
      <c r="F616" s="131" t="s">
        <v>3629</v>
      </c>
      <c r="G616" s="131">
        <v>5</v>
      </c>
      <c r="H616" s="131" t="s">
        <v>91</v>
      </c>
      <c r="I616" s="131" t="s">
        <v>3629</v>
      </c>
      <c r="J616" s="131">
        <v>3</v>
      </c>
      <c r="K616" s="131" t="s">
        <v>3629</v>
      </c>
      <c r="L616" s="131" t="s">
        <v>93</v>
      </c>
      <c r="M616" s="132" t="s">
        <v>3734</v>
      </c>
      <c r="N616" s="131" t="s">
        <v>3629</v>
      </c>
      <c r="O616" s="131">
        <v>5</v>
      </c>
      <c r="P616" s="131" t="s">
        <v>91</v>
      </c>
      <c r="Q616" s="131" t="s">
        <v>91</v>
      </c>
    </row>
    <row r="617" spans="1:17" x14ac:dyDescent="0.2">
      <c r="A617" s="130">
        <v>44893.879341828702</v>
      </c>
      <c r="B617" s="131" t="s">
        <v>3629</v>
      </c>
      <c r="C617" s="131">
        <v>5</v>
      </c>
      <c r="D617" s="132" t="s">
        <v>140</v>
      </c>
      <c r="E617" s="132" t="s">
        <v>3822</v>
      </c>
      <c r="F617" s="131" t="s">
        <v>3629</v>
      </c>
      <c r="G617" s="131">
        <v>5</v>
      </c>
      <c r="H617" s="131" t="s">
        <v>91</v>
      </c>
      <c r="I617" s="131" t="s">
        <v>3629</v>
      </c>
      <c r="J617" s="131">
        <v>5</v>
      </c>
      <c r="K617" s="131" t="s">
        <v>3629</v>
      </c>
      <c r="L617" s="131" t="s">
        <v>93</v>
      </c>
      <c r="M617" s="132" t="s">
        <v>3779</v>
      </c>
      <c r="N617" s="131" t="s">
        <v>3629</v>
      </c>
      <c r="O617" s="131">
        <v>5</v>
      </c>
      <c r="P617" s="131" t="s">
        <v>92</v>
      </c>
      <c r="Q617" s="131" t="s">
        <v>91</v>
      </c>
    </row>
    <row r="618" spans="1:17" x14ac:dyDescent="0.2">
      <c r="A618" s="130">
        <v>44893.87938716435</v>
      </c>
      <c r="B618" s="131" t="s">
        <v>3629</v>
      </c>
      <c r="C618" s="131">
        <v>5</v>
      </c>
      <c r="D618" s="132" t="s">
        <v>108</v>
      </c>
      <c r="E618" s="132" t="s">
        <v>3791</v>
      </c>
      <c r="F618" s="131" t="s">
        <v>3629</v>
      </c>
      <c r="G618" s="131">
        <v>5</v>
      </c>
      <c r="H618" s="131" t="s">
        <v>91</v>
      </c>
      <c r="I618" s="131" t="s">
        <v>82</v>
      </c>
      <c r="J618" s="131">
        <v>3</v>
      </c>
      <c r="K618" s="131" t="s">
        <v>82</v>
      </c>
      <c r="L618" s="131" t="s">
        <v>93</v>
      </c>
      <c r="M618" s="132" t="s">
        <v>3734</v>
      </c>
      <c r="N618" s="131" t="s">
        <v>3629</v>
      </c>
      <c r="O618" s="131">
        <v>5</v>
      </c>
      <c r="P618" s="131" t="s">
        <v>91</v>
      </c>
      <c r="Q618" s="131" t="s">
        <v>91</v>
      </c>
    </row>
    <row r="619" spans="1:17" x14ac:dyDescent="0.2">
      <c r="A619" s="130">
        <v>44893.879409884263</v>
      </c>
      <c r="B619" s="131" t="s">
        <v>3629</v>
      </c>
      <c r="C619" s="131">
        <v>5</v>
      </c>
      <c r="D619" s="132" t="s">
        <v>267</v>
      </c>
      <c r="E619" s="132" t="s">
        <v>3795</v>
      </c>
      <c r="F619" s="131" t="s">
        <v>3629</v>
      </c>
      <c r="G619" s="131">
        <v>5</v>
      </c>
      <c r="H619" s="131" t="s">
        <v>91</v>
      </c>
      <c r="I619" s="131" t="s">
        <v>3629</v>
      </c>
      <c r="J619" s="131">
        <v>5</v>
      </c>
      <c r="K619" s="131" t="s">
        <v>3629</v>
      </c>
      <c r="L619" s="131" t="s">
        <v>93</v>
      </c>
      <c r="M619" s="132" t="s">
        <v>3736</v>
      </c>
      <c r="N619" s="131" t="s">
        <v>3629</v>
      </c>
      <c r="O619" s="131">
        <v>4</v>
      </c>
      <c r="P619" s="131" t="s">
        <v>91</v>
      </c>
      <c r="Q619" s="131" t="s">
        <v>91</v>
      </c>
    </row>
    <row r="620" spans="1:17" x14ac:dyDescent="0.2">
      <c r="A620" s="130">
        <v>44893.879516284724</v>
      </c>
      <c r="B620" s="131" t="s">
        <v>3629</v>
      </c>
      <c r="C620" s="131">
        <v>5</v>
      </c>
      <c r="D620" s="132" t="s">
        <v>3786</v>
      </c>
      <c r="E620" s="132" t="s">
        <v>3814</v>
      </c>
      <c r="F620" s="131" t="s">
        <v>82</v>
      </c>
      <c r="G620" s="131">
        <v>2</v>
      </c>
      <c r="H620" s="131" t="s">
        <v>92</v>
      </c>
      <c r="I620" s="131" t="s">
        <v>3629</v>
      </c>
      <c r="J620" s="131">
        <v>1</v>
      </c>
      <c r="K620" s="131" t="s">
        <v>82</v>
      </c>
      <c r="L620" s="131" t="s">
        <v>92</v>
      </c>
      <c r="M620" s="132" t="s">
        <v>3785</v>
      </c>
      <c r="N620" s="131" t="s">
        <v>3629</v>
      </c>
      <c r="O620" s="131">
        <v>4</v>
      </c>
      <c r="P620" s="131" t="s">
        <v>91</v>
      </c>
      <c r="Q620" s="131" t="s">
        <v>91</v>
      </c>
    </row>
    <row r="621" spans="1:17" x14ac:dyDescent="0.2">
      <c r="A621" s="130">
        <v>44893.88042400463</v>
      </c>
      <c r="B621" s="131" t="s">
        <v>3629</v>
      </c>
      <c r="C621" s="131">
        <v>5</v>
      </c>
      <c r="D621" s="132" t="s">
        <v>140</v>
      </c>
      <c r="E621" s="132" t="s">
        <v>3822</v>
      </c>
      <c r="F621" s="131" t="s">
        <v>3629</v>
      </c>
      <c r="G621" s="131">
        <v>5</v>
      </c>
      <c r="H621" s="131" t="s">
        <v>91</v>
      </c>
      <c r="I621" s="131" t="s">
        <v>3629</v>
      </c>
      <c r="J621" s="131">
        <v>4</v>
      </c>
      <c r="K621" s="131" t="s">
        <v>3629</v>
      </c>
      <c r="L621" s="131" t="s">
        <v>93</v>
      </c>
      <c r="M621" s="132" t="s">
        <v>3779</v>
      </c>
      <c r="N621" s="131" t="s">
        <v>3629</v>
      </c>
      <c r="O621" s="131">
        <v>4</v>
      </c>
      <c r="P621" s="131" t="s">
        <v>91</v>
      </c>
      <c r="Q621" s="131" t="s">
        <v>91</v>
      </c>
    </row>
    <row r="622" spans="1:17" x14ac:dyDescent="0.2">
      <c r="A622" s="130">
        <v>44893.881866921292</v>
      </c>
      <c r="B622" s="131" t="s">
        <v>3629</v>
      </c>
      <c r="C622" s="131">
        <v>4</v>
      </c>
      <c r="D622" s="132" t="s">
        <v>127</v>
      </c>
      <c r="E622" s="132" t="s">
        <v>3697</v>
      </c>
      <c r="F622" s="131" t="s">
        <v>3629</v>
      </c>
      <c r="G622" s="131">
        <v>4</v>
      </c>
      <c r="H622" s="131" t="s">
        <v>91</v>
      </c>
      <c r="I622" s="131" t="s">
        <v>3629</v>
      </c>
      <c r="J622" s="131">
        <v>4</v>
      </c>
      <c r="K622" s="131" t="s">
        <v>3629</v>
      </c>
      <c r="L622" s="131" t="s">
        <v>93</v>
      </c>
      <c r="M622" s="132" t="s">
        <v>3797</v>
      </c>
      <c r="N622" s="131" t="s">
        <v>3629</v>
      </c>
      <c r="O622" s="131">
        <v>5</v>
      </c>
      <c r="P622" s="131" t="s">
        <v>91</v>
      </c>
      <c r="Q622" s="131" t="s">
        <v>91</v>
      </c>
    </row>
    <row r="623" spans="1:17" x14ac:dyDescent="0.2">
      <c r="A623" s="130">
        <v>44893.883170474539</v>
      </c>
      <c r="B623" s="131" t="s">
        <v>3629</v>
      </c>
      <c r="C623" s="131">
        <v>4</v>
      </c>
      <c r="D623" s="132" t="s">
        <v>127</v>
      </c>
      <c r="E623" s="132" t="s">
        <v>3798</v>
      </c>
      <c r="F623" s="131" t="s">
        <v>3629</v>
      </c>
      <c r="G623" s="131">
        <v>5</v>
      </c>
      <c r="H623" s="131" t="s">
        <v>91</v>
      </c>
      <c r="I623" s="131" t="s">
        <v>3629</v>
      </c>
      <c r="J623" s="131">
        <v>4</v>
      </c>
      <c r="K623" s="131" t="s">
        <v>3629</v>
      </c>
      <c r="L623" s="131" t="s">
        <v>93</v>
      </c>
      <c r="M623" s="132" t="s">
        <v>3779</v>
      </c>
      <c r="N623" s="131" t="s">
        <v>3629</v>
      </c>
      <c r="O623" s="131">
        <v>4</v>
      </c>
      <c r="P623" s="131" t="s">
        <v>91</v>
      </c>
      <c r="Q623" s="131" t="s">
        <v>91</v>
      </c>
    </row>
    <row r="624" spans="1:17" x14ac:dyDescent="0.2">
      <c r="A624" s="130">
        <v>44893.883999861107</v>
      </c>
      <c r="B624" s="131" t="s">
        <v>3629</v>
      </c>
      <c r="C624" s="131">
        <v>5</v>
      </c>
      <c r="D624" s="132" t="s">
        <v>259</v>
      </c>
      <c r="E624" s="132" t="s">
        <v>3778</v>
      </c>
      <c r="F624" s="131" t="s">
        <v>3629</v>
      </c>
      <c r="G624" s="131">
        <v>5</v>
      </c>
      <c r="H624" s="131" t="s">
        <v>91</v>
      </c>
      <c r="I624" s="131" t="s">
        <v>3629</v>
      </c>
      <c r="J624" s="131">
        <v>5</v>
      </c>
      <c r="K624" s="131" t="s">
        <v>3629</v>
      </c>
      <c r="L624" s="131" t="s">
        <v>93</v>
      </c>
      <c r="M624" s="132" t="s">
        <v>3779</v>
      </c>
      <c r="N624" s="131" t="s">
        <v>3629</v>
      </c>
      <c r="O624" s="131">
        <v>5</v>
      </c>
      <c r="P624" s="131" t="s">
        <v>91</v>
      </c>
      <c r="Q624" s="131" t="s">
        <v>91</v>
      </c>
    </row>
    <row r="625" spans="1:17" x14ac:dyDescent="0.2">
      <c r="A625" s="130">
        <v>44893.884305046297</v>
      </c>
      <c r="B625" s="131" t="s">
        <v>3629</v>
      </c>
      <c r="C625" s="131">
        <v>4</v>
      </c>
      <c r="D625" s="132" t="s">
        <v>3780</v>
      </c>
      <c r="E625" s="132" t="s">
        <v>3793</v>
      </c>
      <c r="F625" s="131" t="s">
        <v>3629</v>
      </c>
      <c r="G625" s="131">
        <v>5</v>
      </c>
      <c r="H625" s="131" t="s">
        <v>91</v>
      </c>
      <c r="I625" s="131" t="s">
        <v>3629</v>
      </c>
      <c r="J625" s="131">
        <v>4</v>
      </c>
      <c r="K625" s="131" t="s">
        <v>3629</v>
      </c>
      <c r="L625" s="131" t="s">
        <v>93</v>
      </c>
      <c r="M625" s="132" t="s">
        <v>3779</v>
      </c>
      <c r="N625" s="131" t="s">
        <v>3629</v>
      </c>
      <c r="O625" s="131">
        <v>4</v>
      </c>
      <c r="P625" s="131" t="s">
        <v>91</v>
      </c>
      <c r="Q625" s="131" t="s">
        <v>91</v>
      </c>
    </row>
    <row r="626" spans="1:17" x14ac:dyDescent="0.2">
      <c r="A626" s="130">
        <v>44893.88531701389</v>
      </c>
      <c r="B626" s="131" t="s">
        <v>3629</v>
      </c>
      <c r="C626" s="131">
        <v>3</v>
      </c>
      <c r="D626" s="132" t="s">
        <v>140</v>
      </c>
      <c r="E626" s="132" t="s">
        <v>3822</v>
      </c>
      <c r="F626" s="131" t="s">
        <v>3629</v>
      </c>
      <c r="G626" s="131">
        <v>5</v>
      </c>
      <c r="H626" s="131" t="s">
        <v>91</v>
      </c>
      <c r="I626" s="131" t="s">
        <v>3629</v>
      </c>
      <c r="J626" s="131">
        <v>3</v>
      </c>
      <c r="K626" s="131" t="s">
        <v>82</v>
      </c>
      <c r="L626" s="131" t="s">
        <v>93</v>
      </c>
      <c r="M626" s="132" t="s">
        <v>3779</v>
      </c>
      <c r="N626" s="131" t="s">
        <v>3629</v>
      </c>
      <c r="O626" s="131">
        <v>3</v>
      </c>
      <c r="P626" s="131" t="s">
        <v>91</v>
      </c>
      <c r="Q626" s="131" t="s">
        <v>91</v>
      </c>
    </row>
    <row r="627" spans="1:17" x14ac:dyDescent="0.2">
      <c r="A627" s="130">
        <v>44893.885643564819</v>
      </c>
      <c r="B627" s="131" t="s">
        <v>3629</v>
      </c>
      <c r="C627" s="131">
        <v>4</v>
      </c>
      <c r="D627" s="132" t="s">
        <v>140</v>
      </c>
      <c r="E627" s="132" t="s">
        <v>3822</v>
      </c>
      <c r="F627" s="131" t="s">
        <v>3629</v>
      </c>
      <c r="G627" s="131">
        <v>5</v>
      </c>
      <c r="H627" s="131" t="s">
        <v>91</v>
      </c>
      <c r="I627" s="131" t="s">
        <v>3629</v>
      </c>
      <c r="J627" s="131">
        <v>4</v>
      </c>
      <c r="K627" s="131" t="s">
        <v>3629</v>
      </c>
      <c r="L627" s="131" t="s">
        <v>93</v>
      </c>
      <c r="M627" s="132" t="s">
        <v>3785</v>
      </c>
      <c r="N627" s="131" t="s">
        <v>3629</v>
      </c>
      <c r="O627" s="131">
        <v>5</v>
      </c>
      <c r="P627" s="131" t="s">
        <v>91</v>
      </c>
      <c r="Q627" s="131" t="s">
        <v>91</v>
      </c>
    </row>
    <row r="628" spans="1:17" x14ac:dyDescent="0.2">
      <c r="A628" s="130">
        <v>44893.886971909727</v>
      </c>
      <c r="B628" s="131" t="s">
        <v>3629</v>
      </c>
      <c r="C628" s="131">
        <v>4</v>
      </c>
      <c r="D628" s="132" t="s">
        <v>127</v>
      </c>
      <c r="E628" s="132" t="s">
        <v>3798</v>
      </c>
      <c r="F628" s="131" t="s">
        <v>3629</v>
      </c>
      <c r="G628" s="131">
        <v>4</v>
      </c>
      <c r="H628" s="131" t="s">
        <v>91</v>
      </c>
      <c r="I628" s="131" t="s">
        <v>3629</v>
      </c>
      <c r="J628" s="131">
        <v>4</v>
      </c>
      <c r="K628" s="131" t="s">
        <v>3629</v>
      </c>
      <c r="L628" s="131" t="s">
        <v>93</v>
      </c>
      <c r="M628" s="132" t="s">
        <v>3736</v>
      </c>
      <c r="N628" s="131" t="s">
        <v>3629</v>
      </c>
      <c r="O628" s="131">
        <v>3</v>
      </c>
      <c r="P628" s="131" t="s">
        <v>91</v>
      </c>
      <c r="Q628" s="131" t="s">
        <v>91</v>
      </c>
    </row>
    <row r="629" spans="1:17" x14ac:dyDescent="0.2">
      <c r="A629" s="130">
        <v>44893.887868472222</v>
      </c>
      <c r="B629" s="131" t="s">
        <v>3629</v>
      </c>
      <c r="C629" s="131">
        <v>3</v>
      </c>
      <c r="D629" s="132" t="s">
        <v>1184</v>
      </c>
      <c r="E629" s="132" t="s">
        <v>3714</v>
      </c>
      <c r="F629" s="131" t="s">
        <v>3629</v>
      </c>
      <c r="G629" s="131">
        <v>4</v>
      </c>
      <c r="H629" s="131" t="s">
        <v>91</v>
      </c>
      <c r="I629" s="131" t="s">
        <v>3629</v>
      </c>
      <c r="J629" s="131">
        <v>3</v>
      </c>
      <c r="K629" s="131" t="s">
        <v>82</v>
      </c>
      <c r="L629" s="131" t="s">
        <v>93</v>
      </c>
      <c r="M629" s="132" t="s">
        <v>3734</v>
      </c>
      <c r="N629" s="131" t="s">
        <v>3629</v>
      </c>
      <c r="O629" s="131">
        <v>3</v>
      </c>
      <c r="P629" s="131" t="s">
        <v>91</v>
      </c>
      <c r="Q629" s="131" t="s">
        <v>91</v>
      </c>
    </row>
    <row r="630" spans="1:17" x14ac:dyDescent="0.2">
      <c r="A630" s="130">
        <v>44893.888052743059</v>
      </c>
      <c r="B630" s="131" t="s">
        <v>3629</v>
      </c>
      <c r="C630" s="131">
        <v>5</v>
      </c>
      <c r="D630" s="132" t="s">
        <v>127</v>
      </c>
      <c r="E630" s="132" t="s">
        <v>3699</v>
      </c>
      <c r="F630" s="131" t="s">
        <v>3629</v>
      </c>
      <c r="G630" s="131">
        <v>5</v>
      </c>
      <c r="H630" s="131" t="s">
        <v>91</v>
      </c>
      <c r="I630" s="131" t="s">
        <v>3629</v>
      </c>
      <c r="J630" s="131">
        <v>5</v>
      </c>
      <c r="K630" s="131" t="s">
        <v>3629</v>
      </c>
      <c r="L630" s="131" t="s">
        <v>93</v>
      </c>
      <c r="M630" s="132" t="s">
        <v>3734</v>
      </c>
      <c r="N630" s="131" t="s">
        <v>3629</v>
      </c>
      <c r="O630" s="131">
        <v>4</v>
      </c>
      <c r="P630" s="131" t="s">
        <v>91</v>
      </c>
      <c r="Q630" s="131" t="s">
        <v>91</v>
      </c>
    </row>
    <row r="631" spans="1:17" x14ac:dyDescent="0.2">
      <c r="A631" s="130">
        <v>44893.888117604161</v>
      </c>
      <c r="B631" s="131" t="s">
        <v>3629</v>
      </c>
      <c r="C631" s="131">
        <v>2</v>
      </c>
      <c r="D631" s="132" t="s">
        <v>2143</v>
      </c>
      <c r="E631" s="132" t="s">
        <v>3705</v>
      </c>
      <c r="F631" s="131" t="s">
        <v>3629</v>
      </c>
      <c r="G631" s="131">
        <v>1</v>
      </c>
      <c r="H631" s="131" t="s">
        <v>91</v>
      </c>
      <c r="I631" s="131" t="s">
        <v>3629</v>
      </c>
      <c r="J631" s="131">
        <v>1</v>
      </c>
      <c r="K631" s="131" t="s">
        <v>3629</v>
      </c>
      <c r="L631" s="131" t="s">
        <v>93</v>
      </c>
      <c r="M631" s="132" t="s">
        <v>3779</v>
      </c>
      <c r="N631" s="131" t="s">
        <v>3629</v>
      </c>
      <c r="O631" s="131">
        <v>2</v>
      </c>
      <c r="P631" s="131" t="s">
        <v>91</v>
      </c>
      <c r="Q631" s="131" t="s">
        <v>91</v>
      </c>
    </row>
    <row r="632" spans="1:17" x14ac:dyDescent="0.2">
      <c r="A632" s="130">
        <v>44893.890476655091</v>
      </c>
      <c r="B632" s="131" t="s">
        <v>3629</v>
      </c>
      <c r="C632" s="131">
        <v>4</v>
      </c>
      <c r="D632" s="132" t="s">
        <v>140</v>
      </c>
      <c r="E632" s="132" t="s">
        <v>3822</v>
      </c>
      <c r="F632" s="131" t="s">
        <v>3629</v>
      </c>
      <c r="G632" s="131">
        <v>5</v>
      </c>
      <c r="H632" s="131" t="s">
        <v>91</v>
      </c>
      <c r="I632" s="131" t="s">
        <v>3629</v>
      </c>
      <c r="J632" s="131">
        <v>4</v>
      </c>
      <c r="K632" s="131" t="s">
        <v>82</v>
      </c>
      <c r="L632" s="131" t="s">
        <v>93</v>
      </c>
      <c r="M632" s="132" t="s">
        <v>3779</v>
      </c>
      <c r="N632" s="131" t="s">
        <v>3629</v>
      </c>
      <c r="O632" s="131">
        <v>4</v>
      </c>
      <c r="P632" s="131" t="s">
        <v>91</v>
      </c>
      <c r="Q632" s="131" t="s">
        <v>91</v>
      </c>
    </row>
    <row r="633" spans="1:17" x14ac:dyDescent="0.2">
      <c r="A633" s="130">
        <v>44893.890942349535</v>
      </c>
      <c r="B633" s="131" t="s">
        <v>3629</v>
      </c>
      <c r="C633" s="131">
        <v>5</v>
      </c>
      <c r="D633" s="132" t="s">
        <v>396</v>
      </c>
      <c r="E633" s="132" t="s">
        <v>3800</v>
      </c>
      <c r="F633" s="131" t="s">
        <v>3629</v>
      </c>
      <c r="G633" s="131">
        <v>5</v>
      </c>
      <c r="H633" s="131" t="s">
        <v>91</v>
      </c>
      <c r="I633" s="131" t="s">
        <v>3629</v>
      </c>
      <c r="J633" s="131">
        <v>4</v>
      </c>
      <c r="K633" s="131" t="s">
        <v>3629</v>
      </c>
      <c r="L633" s="131" t="s">
        <v>93</v>
      </c>
      <c r="M633" s="132" t="s">
        <v>3734</v>
      </c>
      <c r="N633" s="131" t="s">
        <v>3629</v>
      </c>
      <c r="O633" s="131">
        <v>5</v>
      </c>
      <c r="P633" s="131" t="s">
        <v>91</v>
      </c>
      <c r="Q633" s="131" t="s">
        <v>91</v>
      </c>
    </row>
    <row r="634" spans="1:17" x14ac:dyDescent="0.2">
      <c r="A634" s="130">
        <v>44893.891279976851</v>
      </c>
      <c r="B634" s="131" t="s">
        <v>3629</v>
      </c>
      <c r="C634" s="131">
        <v>5</v>
      </c>
      <c r="D634" s="132" t="s">
        <v>3780</v>
      </c>
      <c r="E634" s="132" t="s">
        <v>3793</v>
      </c>
      <c r="F634" s="131" t="s">
        <v>3629</v>
      </c>
      <c r="G634" s="131">
        <v>5</v>
      </c>
      <c r="H634" s="131" t="s">
        <v>91</v>
      </c>
      <c r="I634" s="131" t="s">
        <v>3629</v>
      </c>
      <c r="J634" s="131">
        <v>4</v>
      </c>
      <c r="K634" s="131" t="s">
        <v>3629</v>
      </c>
      <c r="L634" s="131" t="s">
        <v>93</v>
      </c>
      <c r="M634" s="132" t="s">
        <v>3734</v>
      </c>
      <c r="N634" s="131" t="s">
        <v>3629</v>
      </c>
      <c r="O634" s="131">
        <v>5</v>
      </c>
      <c r="P634" s="131" t="s">
        <v>91</v>
      </c>
      <c r="Q634" s="131" t="s">
        <v>91</v>
      </c>
    </row>
    <row r="635" spans="1:17" x14ac:dyDescent="0.2">
      <c r="A635" s="130">
        <v>44893.891304155091</v>
      </c>
      <c r="B635" s="131" t="s">
        <v>3629</v>
      </c>
      <c r="C635" s="131">
        <v>5</v>
      </c>
      <c r="D635" s="132" t="s">
        <v>140</v>
      </c>
      <c r="E635" s="132" t="s">
        <v>3822</v>
      </c>
      <c r="F635" s="131" t="s">
        <v>3629</v>
      </c>
      <c r="G635" s="131">
        <v>5</v>
      </c>
      <c r="H635" s="131" t="s">
        <v>91</v>
      </c>
      <c r="I635" s="131" t="s">
        <v>3629</v>
      </c>
      <c r="J635" s="131">
        <v>5</v>
      </c>
      <c r="K635" s="131" t="s">
        <v>3629</v>
      </c>
      <c r="L635" s="131" t="s">
        <v>93</v>
      </c>
      <c r="M635" s="132" t="s">
        <v>3736</v>
      </c>
      <c r="N635" s="131" t="s">
        <v>3629</v>
      </c>
      <c r="O635" s="131">
        <v>5</v>
      </c>
      <c r="P635" s="131" t="s">
        <v>92</v>
      </c>
      <c r="Q635" s="131" t="s">
        <v>91</v>
      </c>
    </row>
    <row r="636" spans="1:17" x14ac:dyDescent="0.2">
      <c r="A636" s="130">
        <v>44893.891479930557</v>
      </c>
      <c r="B636" s="131" t="s">
        <v>3629</v>
      </c>
      <c r="C636" s="131">
        <v>4</v>
      </c>
      <c r="D636" s="132" t="s">
        <v>140</v>
      </c>
      <c r="E636" s="132" t="s">
        <v>3822</v>
      </c>
      <c r="F636" s="131" t="s">
        <v>3629</v>
      </c>
      <c r="G636" s="131">
        <v>5</v>
      </c>
      <c r="H636" s="131" t="s">
        <v>91</v>
      </c>
      <c r="I636" s="131" t="s">
        <v>3629</v>
      </c>
      <c r="J636" s="131">
        <v>5</v>
      </c>
      <c r="K636" s="131" t="s">
        <v>3629</v>
      </c>
      <c r="L636" s="131" t="s">
        <v>93</v>
      </c>
      <c r="M636" s="132" t="s">
        <v>3779</v>
      </c>
      <c r="N636" s="131" t="s">
        <v>3629</v>
      </c>
      <c r="O636" s="131">
        <v>5</v>
      </c>
      <c r="P636" s="131" t="s">
        <v>92</v>
      </c>
      <c r="Q636" s="131" t="s">
        <v>91</v>
      </c>
    </row>
    <row r="637" spans="1:17" x14ac:dyDescent="0.2">
      <c r="A637" s="130">
        <v>44893.891750752315</v>
      </c>
      <c r="B637" s="131" t="s">
        <v>3629</v>
      </c>
      <c r="C637" s="131">
        <v>4</v>
      </c>
      <c r="D637" s="132" t="s">
        <v>140</v>
      </c>
      <c r="E637" s="132" t="s">
        <v>3822</v>
      </c>
      <c r="F637" s="131" t="s">
        <v>3629</v>
      </c>
      <c r="G637" s="131">
        <v>4</v>
      </c>
      <c r="H637" s="131" t="s">
        <v>91</v>
      </c>
      <c r="I637" s="131" t="s">
        <v>3629</v>
      </c>
      <c r="J637" s="131">
        <v>4</v>
      </c>
      <c r="K637" s="131" t="s">
        <v>3629</v>
      </c>
      <c r="L637" s="131" t="s">
        <v>93</v>
      </c>
      <c r="M637" s="132" t="s">
        <v>3785</v>
      </c>
      <c r="N637" s="131" t="s">
        <v>3629</v>
      </c>
      <c r="O637" s="131">
        <v>4</v>
      </c>
      <c r="P637" s="131" t="s">
        <v>91</v>
      </c>
      <c r="Q637" s="131" t="s">
        <v>91</v>
      </c>
    </row>
    <row r="638" spans="1:17" x14ac:dyDescent="0.2">
      <c r="A638" s="130">
        <v>44893.891807916661</v>
      </c>
      <c r="B638" s="131" t="s">
        <v>3629</v>
      </c>
      <c r="C638" s="131">
        <v>5</v>
      </c>
      <c r="D638" s="132" t="s">
        <v>259</v>
      </c>
      <c r="E638" s="132" t="s">
        <v>3778</v>
      </c>
      <c r="F638" s="131" t="s">
        <v>3629</v>
      </c>
      <c r="G638" s="131">
        <v>5</v>
      </c>
      <c r="H638" s="131" t="s">
        <v>91</v>
      </c>
      <c r="I638" s="131" t="s">
        <v>3629</v>
      </c>
      <c r="J638" s="131">
        <v>3</v>
      </c>
      <c r="K638" s="131" t="s">
        <v>3629</v>
      </c>
      <c r="L638" s="131" t="s">
        <v>93</v>
      </c>
      <c r="M638" s="132" t="s">
        <v>3785</v>
      </c>
      <c r="N638" s="131" t="s">
        <v>3629</v>
      </c>
      <c r="O638" s="131">
        <v>3</v>
      </c>
      <c r="P638" s="131" t="s">
        <v>91</v>
      </c>
      <c r="Q638" s="131" t="s">
        <v>91</v>
      </c>
    </row>
    <row r="639" spans="1:17" x14ac:dyDescent="0.2">
      <c r="A639" s="130">
        <v>44893.891964814815</v>
      </c>
      <c r="B639" s="131" t="s">
        <v>3629</v>
      </c>
      <c r="C639" s="131">
        <v>5</v>
      </c>
      <c r="D639" s="132" t="s">
        <v>3786</v>
      </c>
      <c r="E639" s="132" t="s">
        <v>3814</v>
      </c>
      <c r="F639" s="131" t="s">
        <v>3629</v>
      </c>
      <c r="G639" s="131">
        <v>5</v>
      </c>
      <c r="H639" s="131" t="s">
        <v>91</v>
      </c>
      <c r="I639" s="131" t="s">
        <v>3629</v>
      </c>
      <c r="J639" s="131">
        <v>2</v>
      </c>
      <c r="K639" s="131" t="s">
        <v>3629</v>
      </c>
      <c r="L639" s="131" t="s">
        <v>93</v>
      </c>
      <c r="M639" s="132" t="s">
        <v>3785</v>
      </c>
      <c r="N639" s="131" t="s">
        <v>3629</v>
      </c>
      <c r="O639" s="131">
        <v>5</v>
      </c>
      <c r="P639" s="131" t="s">
        <v>92</v>
      </c>
      <c r="Q639" s="131" t="s">
        <v>91</v>
      </c>
    </row>
    <row r="640" spans="1:17" x14ac:dyDescent="0.2">
      <c r="A640" s="130">
        <v>44893.892411655092</v>
      </c>
      <c r="B640" s="131" t="s">
        <v>3629</v>
      </c>
      <c r="C640" s="131">
        <v>5</v>
      </c>
      <c r="D640" s="132" t="s">
        <v>396</v>
      </c>
      <c r="E640" s="132" t="s">
        <v>3800</v>
      </c>
      <c r="F640" s="131" t="s">
        <v>3629</v>
      </c>
      <c r="G640" s="131">
        <v>5</v>
      </c>
      <c r="H640" s="131" t="s">
        <v>91</v>
      </c>
      <c r="I640" s="131" t="s">
        <v>3629</v>
      </c>
      <c r="J640" s="131">
        <v>5</v>
      </c>
      <c r="K640" s="131" t="s">
        <v>82</v>
      </c>
      <c r="L640" s="131" t="s">
        <v>93</v>
      </c>
      <c r="M640" s="132" t="s">
        <v>3734</v>
      </c>
      <c r="N640" s="131" t="s">
        <v>3629</v>
      </c>
      <c r="O640" s="131">
        <v>5</v>
      </c>
      <c r="P640" s="131" t="s">
        <v>91</v>
      </c>
      <c r="Q640" s="131" t="s">
        <v>91</v>
      </c>
    </row>
    <row r="641" spans="1:17" x14ac:dyDescent="0.2">
      <c r="A641" s="130">
        <v>44893.893166458336</v>
      </c>
      <c r="B641" s="131" t="s">
        <v>3629</v>
      </c>
      <c r="C641" s="131">
        <v>4</v>
      </c>
      <c r="D641" s="132" t="s">
        <v>140</v>
      </c>
      <c r="E641" s="132" t="s">
        <v>3822</v>
      </c>
      <c r="F641" s="131" t="s">
        <v>3629</v>
      </c>
      <c r="G641" s="131">
        <v>5</v>
      </c>
      <c r="H641" s="131" t="s">
        <v>91</v>
      </c>
      <c r="I641" s="131" t="s">
        <v>3629</v>
      </c>
      <c r="J641" s="131">
        <v>3</v>
      </c>
      <c r="K641" s="131" t="s">
        <v>82</v>
      </c>
      <c r="L641" s="131" t="s">
        <v>93</v>
      </c>
      <c r="M641" s="132" t="s">
        <v>3734</v>
      </c>
      <c r="N641" s="131" t="s">
        <v>3629</v>
      </c>
      <c r="O641" s="131">
        <v>4</v>
      </c>
      <c r="P641" s="131" t="s">
        <v>91</v>
      </c>
      <c r="Q641" s="131" t="s">
        <v>91</v>
      </c>
    </row>
    <row r="642" spans="1:17" x14ac:dyDescent="0.2">
      <c r="A642" s="130">
        <v>44893.893363287032</v>
      </c>
      <c r="B642" s="131" t="s">
        <v>82</v>
      </c>
      <c r="C642" s="131">
        <v>5</v>
      </c>
      <c r="D642" s="132" t="s">
        <v>140</v>
      </c>
      <c r="E642" s="132" t="s">
        <v>3822</v>
      </c>
      <c r="F642" s="131" t="s">
        <v>3629</v>
      </c>
      <c r="G642" s="131">
        <v>4</v>
      </c>
      <c r="H642" s="131" t="s">
        <v>91</v>
      </c>
      <c r="I642" s="131" t="s">
        <v>3629</v>
      </c>
      <c r="J642" s="131">
        <v>4</v>
      </c>
      <c r="K642" s="131" t="s">
        <v>82</v>
      </c>
      <c r="L642" s="131" t="s">
        <v>92</v>
      </c>
      <c r="M642" s="132" t="s">
        <v>3737</v>
      </c>
      <c r="N642" s="131" t="s">
        <v>3629</v>
      </c>
      <c r="O642" s="131">
        <v>5</v>
      </c>
      <c r="P642" s="131" t="s">
        <v>92</v>
      </c>
      <c r="Q642" s="131" t="s">
        <v>91</v>
      </c>
    </row>
    <row r="643" spans="1:17" x14ac:dyDescent="0.2">
      <c r="A643" s="130">
        <v>44893.894794247681</v>
      </c>
      <c r="B643" s="131" t="s">
        <v>3629</v>
      </c>
      <c r="C643" s="131">
        <v>5</v>
      </c>
      <c r="D643" s="132" t="s">
        <v>1874</v>
      </c>
      <c r="E643" s="132" t="s">
        <v>3810</v>
      </c>
      <c r="F643" s="131" t="s">
        <v>3629</v>
      </c>
      <c r="G643" s="131">
        <v>5</v>
      </c>
      <c r="H643" s="131" t="s">
        <v>91</v>
      </c>
      <c r="I643" s="131" t="s">
        <v>3629</v>
      </c>
      <c r="J643" s="131">
        <v>3</v>
      </c>
      <c r="K643" s="131" t="s">
        <v>3629</v>
      </c>
      <c r="L643" s="131" t="s">
        <v>93</v>
      </c>
      <c r="M643" s="132" t="s">
        <v>3779</v>
      </c>
      <c r="N643" s="131" t="s">
        <v>3629</v>
      </c>
      <c r="O643" s="131">
        <v>4</v>
      </c>
      <c r="P643" s="131" t="s">
        <v>91</v>
      </c>
      <c r="Q643" s="131" t="s">
        <v>91</v>
      </c>
    </row>
    <row r="644" spans="1:17" x14ac:dyDescent="0.2">
      <c r="A644" s="130">
        <v>44893.89509770833</v>
      </c>
      <c r="B644" s="131" t="s">
        <v>3629</v>
      </c>
      <c r="C644" s="131">
        <v>5</v>
      </c>
      <c r="D644" s="132" t="s">
        <v>2143</v>
      </c>
      <c r="E644" s="132" t="s">
        <v>3705</v>
      </c>
      <c r="F644" s="131" t="s">
        <v>3629</v>
      </c>
      <c r="G644" s="131">
        <v>5</v>
      </c>
      <c r="H644" s="131" t="s">
        <v>91</v>
      </c>
      <c r="I644" s="131" t="s">
        <v>3629</v>
      </c>
      <c r="J644" s="131">
        <v>5</v>
      </c>
      <c r="K644" s="131" t="s">
        <v>3629</v>
      </c>
      <c r="L644" s="131" t="s">
        <v>93</v>
      </c>
      <c r="M644" s="132" t="s">
        <v>3734</v>
      </c>
      <c r="N644" s="131" t="s">
        <v>3629</v>
      </c>
      <c r="O644" s="131">
        <v>5</v>
      </c>
      <c r="P644" s="131" t="s">
        <v>91</v>
      </c>
      <c r="Q644" s="131" t="s">
        <v>91</v>
      </c>
    </row>
    <row r="645" spans="1:17" x14ac:dyDescent="0.2">
      <c r="A645" s="130">
        <v>44893.896736631941</v>
      </c>
      <c r="B645" s="131" t="s">
        <v>3629</v>
      </c>
      <c r="C645" s="131">
        <v>5</v>
      </c>
      <c r="D645" s="132" t="s">
        <v>3780</v>
      </c>
      <c r="E645" s="132" t="s">
        <v>3701</v>
      </c>
      <c r="F645" s="131" t="s">
        <v>3629</v>
      </c>
      <c r="G645" s="131">
        <v>5</v>
      </c>
      <c r="H645" s="131" t="s">
        <v>91</v>
      </c>
      <c r="I645" s="131" t="s">
        <v>3629</v>
      </c>
      <c r="J645" s="131">
        <v>5</v>
      </c>
      <c r="K645" s="131" t="s">
        <v>3629</v>
      </c>
      <c r="L645" s="131" t="s">
        <v>93</v>
      </c>
      <c r="M645" s="132" t="s">
        <v>3785</v>
      </c>
      <c r="N645" s="131" t="s">
        <v>3629</v>
      </c>
      <c r="O645" s="131">
        <v>5</v>
      </c>
      <c r="P645" s="131" t="s">
        <v>91</v>
      </c>
      <c r="Q645" s="131" t="s">
        <v>91</v>
      </c>
    </row>
    <row r="646" spans="1:17" x14ac:dyDescent="0.2">
      <c r="A646" s="130">
        <v>44893.896910682874</v>
      </c>
      <c r="B646" s="131" t="s">
        <v>3629</v>
      </c>
      <c r="C646" s="131">
        <v>5</v>
      </c>
      <c r="D646" s="132" t="s">
        <v>2226</v>
      </c>
      <c r="E646" s="132" t="s">
        <v>3788</v>
      </c>
      <c r="F646" s="131" t="s">
        <v>3629</v>
      </c>
      <c r="G646" s="131">
        <v>5</v>
      </c>
      <c r="H646" s="131" t="s">
        <v>91</v>
      </c>
      <c r="I646" s="131" t="s">
        <v>3629</v>
      </c>
      <c r="J646" s="131">
        <v>5</v>
      </c>
      <c r="K646" s="131" t="s">
        <v>3629</v>
      </c>
      <c r="L646" s="131" t="s">
        <v>93</v>
      </c>
      <c r="M646" s="132" t="s">
        <v>3779</v>
      </c>
      <c r="N646" s="131" t="s">
        <v>3629</v>
      </c>
      <c r="O646" s="131">
        <v>4</v>
      </c>
      <c r="P646" s="131" t="s">
        <v>91</v>
      </c>
      <c r="Q646" s="131" t="s">
        <v>91</v>
      </c>
    </row>
    <row r="647" spans="1:17" x14ac:dyDescent="0.2">
      <c r="A647" s="130">
        <v>44893.897856793978</v>
      </c>
      <c r="B647" s="131" t="s">
        <v>3629</v>
      </c>
      <c r="C647" s="131">
        <v>3</v>
      </c>
      <c r="D647" s="132" t="s">
        <v>140</v>
      </c>
      <c r="E647" s="132" t="s">
        <v>3822</v>
      </c>
      <c r="F647" s="131" t="s">
        <v>3629</v>
      </c>
      <c r="G647" s="131">
        <v>5</v>
      </c>
      <c r="H647" s="131" t="s">
        <v>91</v>
      </c>
      <c r="I647" s="131" t="s">
        <v>3629</v>
      </c>
      <c r="J647" s="131">
        <v>4</v>
      </c>
      <c r="K647" s="131" t="s">
        <v>3629</v>
      </c>
      <c r="L647" s="131" t="s">
        <v>93</v>
      </c>
      <c r="M647" s="132" t="s">
        <v>3779</v>
      </c>
      <c r="N647" s="131" t="s">
        <v>3629</v>
      </c>
      <c r="O647" s="131">
        <v>3</v>
      </c>
      <c r="P647" s="131" t="s">
        <v>91</v>
      </c>
      <c r="Q647" s="131" t="s">
        <v>91</v>
      </c>
    </row>
    <row r="648" spans="1:17" x14ac:dyDescent="0.2">
      <c r="A648" s="130">
        <v>44893.898651180556</v>
      </c>
      <c r="B648" s="131" t="s">
        <v>3629</v>
      </c>
      <c r="C648" s="131">
        <v>5</v>
      </c>
      <c r="D648" s="132" t="s">
        <v>2143</v>
      </c>
      <c r="E648" s="132" t="s">
        <v>3694</v>
      </c>
      <c r="F648" s="131" t="s">
        <v>3629</v>
      </c>
      <c r="G648" s="131">
        <v>5</v>
      </c>
      <c r="H648" s="131" t="s">
        <v>91</v>
      </c>
      <c r="I648" s="131" t="s">
        <v>3629</v>
      </c>
      <c r="J648" s="131">
        <v>5</v>
      </c>
      <c r="K648" s="131" t="s">
        <v>3629</v>
      </c>
      <c r="L648" s="131" t="s">
        <v>93</v>
      </c>
      <c r="M648" s="132" t="s">
        <v>3736</v>
      </c>
      <c r="N648" s="131" t="s">
        <v>3629</v>
      </c>
      <c r="O648" s="131">
        <v>3</v>
      </c>
      <c r="P648" s="131" t="s">
        <v>91</v>
      </c>
      <c r="Q648" s="131" t="s">
        <v>91</v>
      </c>
    </row>
    <row r="649" spans="1:17" x14ac:dyDescent="0.2">
      <c r="A649" s="130">
        <v>44893.899956655092</v>
      </c>
      <c r="B649" s="131" t="s">
        <v>3629</v>
      </c>
      <c r="C649" s="131">
        <v>5</v>
      </c>
      <c r="D649" s="132" t="s">
        <v>572</v>
      </c>
      <c r="E649" s="132" t="s">
        <v>3789</v>
      </c>
      <c r="F649" s="131" t="s">
        <v>3629</v>
      </c>
      <c r="G649" s="131">
        <v>5</v>
      </c>
      <c r="H649" s="131" t="s">
        <v>91</v>
      </c>
      <c r="I649" s="131" t="s">
        <v>3629</v>
      </c>
      <c r="J649" s="131">
        <v>5</v>
      </c>
      <c r="K649" s="131" t="s">
        <v>3629</v>
      </c>
      <c r="L649" s="131" t="s">
        <v>93</v>
      </c>
      <c r="M649" s="132" t="s">
        <v>3736</v>
      </c>
      <c r="N649" s="131" t="s">
        <v>3629</v>
      </c>
      <c r="O649" s="131">
        <v>5</v>
      </c>
      <c r="P649" s="131" t="s">
        <v>91</v>
      </c>
      <c r="Q649" s="131" t="s">
        <v>91</v>
      </c>
    </row>
    <row r="650" spans="1:17" x14ac:dyDescent="0.2">
      <c r="A650" s="130">
        <v>44893.902227407409</v>
      </c>
      <c r="B650" s="131" t="s">
        <v>3629</v>
      </c>
      <c r="C650" s="131">
        <v>5</v>
      </c>
      <c r="D650" s="132" t="s">
        <v>140</v>
      </c>
      <c r="E650" s="132" t="s">
        <v>3822</v>
      </c>
      <c r="F650" s="131" t="s">
        <v>3629</v>
      </c>
      <c r="G650" s="131">
        <v>5</v>
      </c>
      <c r="H650" s="131" t="s">
        <v>91</v>
      </c>
      <c r="I650" s="131" t="s">
        <v>3629</v>
      </c>
      <c r="J650" s="131">
        <v>4</v>
      </c>
      <c r="K650" s="131" t="s">
        <v>3629</v>
      </c>
      <c r="L650" s="131" t="s">
        <v>93</v>
      </c>
      <c r="M650" s="132" t="s">
        <v>3785</v>
      </c>
      <c r="N650" s="131" t="s">
        <v>3629</v>
      </c>
      <c r="O650" s="131">
        <v>4</v>
      </c>
      <c r="P650" s="131" t="s">
        <v>91</v>
      </c>
      <c r="Q650" s="131" t="s">
        <v>91</v>
      </c>
    </row>
    <row r="651" spans="1:17" x14ac:dyDescent="0.2">
      <c r="A651" s="130">
        <v>44893.903284050924</v>
      </c>
      <c r="B651" s="131" t="s">
        <v>3629</v>
      </c>
      <c r="C651" s="131">
        <v>5</v>
      </c>
      <c r="D651" s="132" t="s">
        <v>140</v>
      </c>
      <c r="E651" s="132" t="s">
        <v>3805</v>
      </c>
      <c r="F651" s="131" t="s">
        <v>3629</v>
      </c>
      <c r="G651" s="131">
        <v>5</v>
      </c>
      <c r="H651" s="131" t="s">
        <v>91</v>
      </c>
      <c r="I651" s="131" t="s">
        <v>3629</v>
      </c>
      <c r="J651" s="131">
        <v>4</v>
      </c>
      <c r="K651" s="131" t="s">
        <v>3629</v>
      </c>
      <c r="L651" s="131" t="s">
        <v>93</v>
      </c>
      <c r="M651" s="132" t="s">
        <v>3779</v>
      </c>
      <c r="N651" s="131" t="s">
        <v>3629</v>
      </c>
      <c r="O651" s="131">
        <v>3</v>
      </c>
      <c r="P651" s="131" t="s">
        <v>91</v>
      </c>
      <c r="Q651" s="131" t="s">
        <v>91</v>
      </c>
    </row>
    <row r="652" spans="1:17" x14ac:dyDescent="0.2">
      <c r="A652" s="130">
        <v>44893.903390474537</v>
      </c>
      <c r="B652" s="131" t="s">
        <v>3629</v>
      </c>
      <c r="C652" s="131">
        <v>5</v>
      </c>
      <c r="D652" s="132" t="s">
        <v>331</v>
      </c>
      <c r="E652" s="132" t="s">
        <v>3695</v>
      </c>
      <c r="F652" s="131" t="s">
        <v>3629</v>
      </c>
      <c r="G652" s="131">
        <v>5</v>
      </c>
      <c r="H652" s="131" t="s">
        <v>91</v>
      </c>
      <c r="I652" s="131" t="s">
        <v>3629</v>
      </c>
      <c r="J652" s="131">
        <v>5</v>
      </c>
      <c r="K652" s="131" t="s">
        <v>3629</v>
      </c>
      <c r="L652" s="131" t="s">
        <v>93</v>
      </c>
      <c r="M652" s="132" t="s">
        <v>3779</v>
      </c>
      <c r="N652" s="131" t="s">
        <v>3629</v>
      </c>
      <c r="O652" s="131">
        <v>5</v>
      </c>
      <c r="P652" s="131" t="s">
        <v>91</v>
      </c>
      <c r="Q652" s="131" t="s">
        <v>91</v>
      </c>
    </row>
    <row r="653" spans="1:17" x14ac:dyDescent="0.2">
      <c r="A653" s="130">
        <v>44893.903676550923</v>
      </c>
      <c r="B653" s="131" t="s">
        <v>3629</v>
      </c>
      <c r="C653" s="131">
        <v>5</v>
      </c>
      <c r="D653" s="132" t="s">
        <v>331</v>
      </c>
      <c r="E653" s="132" t="s">
        <v>3695</v>
      </c>
      <c r="F653" s="131" t="s">
        <v>3629</v>
      </c>
      <c r="G653" s="131">
        <v>5</v>
      </c>
      <c r="H653" s="131" t="s">
        <v>91</v>
      </c>
      <c r="I653" s="131" t="s">
        <v>3629</v>
      </c>
      <c r="J653" s="131">
        <v>4</v>
      </c>
      <c r="K653" s="131" t="s">
        <v>3629</v>
      </c>
      <c r="L653" s="131" t="s">
        <v>93</v>
      </c>
      <c r="M653" s="132" t="s">
        <v>3785</v>
      </c>
      <c r="N653" s="131" t="s">
        <v>3629</v>
      </c>
      <c r="O653" s="131">
        <v>4</v>
      </c>
      <c r="P653" s="131" t="s">
        <v>91</v>
      </c>
      <c r="Q653" s="131" t="s">
        <v>91</v>
      </c>
    </row>
    <row r="654" spans="1:17" x14ac:dyDescent="0.2">
      <c r="A654" s="130">
        <v>44893.904808784719</v>
      </c>
      <c r="B654" s="131" t="s">
        <v>3629</v>
      </c>
      <c r="C654" s="131">
        <v>5</v>
      </c>
      <c r="D654" s="132" t="s">
        <v>813</v>
      </c>
      <c r="E654" s="132" t="s">
        <v>3817</v>
      </c>
      <c r="F654" s="131" t="s">
        <v>3629</v>
      </c>
      <c r="G654" s="131">
        <v>5</v>
      </c>
      <c r="H654" s="131" t="s">
        <v>91</v>
      </c>
      <c r="I654" s="131" t="s">
        <v>3629</v>
      </c>
      <c r="J654" s="131">
        <v>5</v>
      </c>
      <c r="K654" s="131" t="s">
        <v>3629</v>
      </c>
      <c r="L654" s="131" t="s">
        <v>93</v>
      </c>
      <c r="M654" s="132" t="s">
        <v>3734</v>
      </c>
      <c r="N654" s="131" t="s">
        <v>3629</v>
      </c>
      <c r="O654" s="131">
        <v>3</v>
      </c>
      <c r="P654" s="131" t="s">
        <v>91</v>
      </c>
      <c r="Q654" s="131" t="s">
        <v>91</v>
      </c>
    </row>
    <row r="655" spans="1:17" x14ac:dyDescent="0.2">
      <c r="A655" s="130">
        <v>44893.905620335645</v>
      </c>
      <c r="B655" s="131" t="s">
        <v>3629</v>
      </c>
      <c r="C655" s="131">
        <v>4</v>
      </c>
      <c r="D655" s="132" t="s">
        <v>2143</v>
      </c>
      <c r="E655" s="132" t="s">
        <v>3694</v>
      </c>
      <c r="F655" s="131" t="s">
        <v>3629</v>
      </c>
      <c r="G655" s="131">
        <v>5</v>
      </c>
      <c r="H655" s="131" t="s">
        <v>91</v>
      </c>
      <c r="I655" s="131" t="s">
        <v>3629</v>
      </c>
      <c r="J655" s="131">
        <v>5</v>
      </c>
      <c r="K655" s="131" t="s">
        <v>3629</v>
      </c>
      <c r="L655" s="131" t="s">
        <v>93</v>
      </c>
      <c r="M655" s="132" t="s">
        <v>3779</v>
      </c>
      <c r="N655" s="131" t="s">
        <v>3629</v>
      </c>
      <c r="O655" s="131">
        <v>4</v>
      </c>
      <c r="P655" s="131" t="s">
        <v>91</v>
      </c>
      <c r="Q655" s="131" t="s">
        <v>91</v>
      </c>
    </row>
    <row r="656" spans="1:17" x14ac:dyDescent="0.2">
      <c r="A656" s="130">
        <v>44893.9062131713</v>
      </c>
      <c r="B656" s="131" t="s">
        <v>3629</v>
      </c>
      <c r="C656" s="131">
        <v>4</v>
      </c>
      <c r="D656" s="132" t="s">
        <v>331</v>
      </c>
      <c r="E656" s="132" t="s">
        <v>3695</v>
      </c>
      <c r="F656" s="131" t="s">
        <v>3629</v>
      </c>
      <c r="G656" s="131">
        <v>5</v>
      </c>
      <c r="H656" s="131" t="s">
        <v>91</v>
      </c>
      <c r="I656" s="131" t="s">
        <v>3629</v>
      </c>
      <c r="J656" s="131">
        <v>4</v>
      </c>
      <c r="K656" s="131" t="s">
        <v>82</v>
      </c>
      <c r="L656" s="131" t="s">
        <v>93</v>
      </c>
      <c r="M656" s="132" t="s">
        <v>3734</v>
      </c>
      <c r="N656" s="131" t="s">
        <v>3629</v>
      </c>
      <c r="O656" s="131">
        <v>4</v>
      </c>
      <c r="P656" s="131" t="s">
        <v>91</v>
      </c>
      <c r="Q656" s="131" t="s">
        <v>91</v>
      </c>
    </row>
    <row r="657" spans="1:17" x14ac:dyDescent="0.2">
      <c r="A657" s="130">
        <v>44893.906670856479</v>
      </c>
      <c r="B657" s="131" t="s">
        <v>3629</v>
      </c>
      <c r="C657" s="131">
        <v>5</v>
      </c>
      <c r="D657" s="132" t="s">
        <v>331</v>
      </c>
      <c r="E657" s="132" t="s">
        <v>3695</v>
      </c>
      <c r="F657" s="131" t="s">
        <v>3629</v>
      </c>
      <c r="G657" s="131">
        <v>5</v>
      </c>
      <c r="H657" s="131" t="s">
        <v>91</v>
      </c>
      <c r="I657" s="131" t="s">
        <v>3629</v>
      </c>
      <c r="J657" s="131">
        <v>5</v>
      </c>
      <c r="K657" s="131" t="s">
        <v>3629</v>
      </c>
      <c r="L657" s="131" t="s">
        <v>93</v>
      </c>
      <c r="M657" s="132" t="s">
        <v>3779</v>
      </c>
      <c r="N657" s="131" t="s">
        <v>3629</v>
      </c>
      <c r="O657" s="131">
        <v>5</v>
      </c>
      <c r="P657" s="131" t="s">
        <v>91</v>
      </c>
      <c r="Q657" s="131" t="s">
        <v>91</v>
      </c>
    </row>
    <row r="658" spans="1:17" x14ac:dyDescent="0.2">
      <c r="A658" s="130">
        <v>44893.907595983794</v>
      </c>
      <c r="B658" s="131" t="s">
        <v>3629</v>
      </c>
      <c r="C658" s="131">
        <v>4</v>
      </c>
      <c r="D658" s="132" t="s">
        <v>234</v>
      </c>
      <c r="E658" s="132" t="s">
        <v>3807</v>
      </c>
      <c r="F658" s="131" t="s">
        <v>3629</v>
      </c>
      <c r="G658" s="131">
        <v>5</v>
      </c>
      <c r="H658" s="131" t="s">
        <v>91</v>
      </c>
      <c r="I658" s="131" t="s">
        <v>3629</v>
      </c>
      <c r="J658" s="131">
        <v>5</v>
      </c>
      <c r="K658" s="131" t="s">
        <v>3629</v>
      </c>
      <c r="L658" s="131" t="s">
        <v>93</v>
      </c>
      <c r="M658" s="132" t="s">
        <v>3736</v>
      </c>
      <c r="N658" s="131" t="s">
        <v>3629</v>
      </c>
      <c r="O658" s="131">
        <v>4</v>
      </c>
      <c r="P658" s="131" t="s">
        <v>91</v>
      </c>
      <c r="Q658" s="131" t="s">
        <v>91</v>
      </c>
    </row>
    <row r="659" spans="1:17" x14ac:dyDescent="0.2">
      <c r="A659" s="130">
        <v>44893.90772880787</v>
      </c>
      <c r="B659" s="131" t="s">
        <v>3629</v>
      </c>
      <c r="C659" s="131">
        <v>5</v>
      </c>
      <c r="D659" s="132" t="s">
        <v>1874</v>
      </c>
      <c r="E659" s="132" t="s">
        <v>3810</v>
      </c>
      <c r="F659" s="131" t="s">
        <v>3629</v>
      </c>
      <c r="G659" s="131">
        <v>5</v>
      </c>
      <c r="H659" s="131" t="s">
        <v>91</v>
      </c>
      <c r="I659" s="131" t="s">
        <v>3629</v>
      </c>
      <c r="J659" s="131">
        <v>4</v>
      </c>
      <c r="K659" s="131" t="s">
        <v>3629</v>
      </c>
      <c r="L659" s="131" t="s">
        <v>93</v>
      </c>
      <c r="M659" s="132" t="s">
        <v>3779</v>
      </c>
      <c r="N659" s="131" t="s">
        <v>3629</v>
      </c>
      <c r="O659" s="131">
        <v>4</v>
      </c>
      <c r="P659" s="131" t="s">
        <v>91</v>
      </c>
      <c r="Q659" s="131" t="s">
        <v>91</v>
      </c>
    </row>
    <row r="660" spans="1:17" x14ac:dyDescent="0.2">
      <c r="A660" s="130">
        <v>44893.907872569442</v>
      </c>
      <c r="B660" s="131" t="s">
        <v>3629</v>
      </c>
      <c r="C660" s="131">
        <v>5</v>
      </c>
      <c r="D660" s="132" t="s">
        <v>88</v>
      </c>
      <c r="E660" s="132" t="s">
        <v>3812</v>
      </c>
      <c r="F660" s="131" t="s">
        <v>3629</v>
      </c>
      <c r="G660" s="131">
        <v>5</v>
      </c>
      <c r="H660" s="131" t="s">
        <v>91</v>
      </c>
      <c r="I660" s="131" t="s">
        <v>3629</v>
      </c>
      <c r="J660" s="131">
        <v>5</v>
      </c>
      <c r="K660" s="131" t="s">
        <v>3629</v>
      </c>
      <c r="L660" s="131" t="s">
        <v>93</v>
      </c>
      <c r="M660" s="132" t="s">
        <v>3734</v>
      </c>
      <c r="N660" s="131" t="s">
        <v>3629</v>
      </c>
      <c r="O660" s="131">
        <v>5</v>
      </c>
      <c r="P660" s="131" t="s">
        <v>91</v>
      </c>
      <c r="Q660" s="131" t="s">
        <v>91</v>
      </c>
    </row>
    <row r="661" spans="1:17" x14ac:dyDescent="0.2">
      <c r="A661" s="130">
        <v>44893.90840266204</v>
      </c>
      <c r="B661" s="131" t="s">
        <v>3629</v>
      </c>
      <c r="C661" s="131">
        <v>4</v>
      </c>
      <c r="D661" s="132" t="s">
        <v>140</v>
      </c>
      <c r="E661" s="132" t="s">
        <v>3822</v>
      </c>
      <c r="F661" s="131" t="s">
        <v>3629</v>
      </c>
      <c r="G661" s="131">
        <v>4</v>
      </c>
      <c r="H661" s="131" t="s">
        <v>91</v>
      </c>
      <c r="I661" s="131" t="s">
        <v>3629</v>
      </c>
      <c r="J661" s="131">
        <v>4</v>
      </c>
      <c r="K661" s="131" t="s">
        <v>3629</v>
      </c>
      <c r="L661" s="131" t="s">
        <v>93</v>
      </c>
      <c r="M661" s="132" t="s">
        <v>3779</v>
      </c>
      <c r="N661" s="131" t="s">
        <v>3629</v>
      </c>
      <c r="O661" s="131">
        <v>4</v>
      </c>
      <c r="P661" s="131" t="s">
        <v>91</v>
      </c>
      <c r="Q661" s="131" t="s">
        <v>91</v>
      </c>
    </row>
    <row r="662" spans="1:17" x14ac:dyDescent="0.2">
      <c r="A662" s="130">
        <v>44893.909300439816</v>
      </c>
      <c r="B662" s="131" t="s">
        <v>3629</v>
      </c>
      <c r="C662" s="131">
        <v>5</v>
      </c>
      <c r="D662" s="132" t="s">
        <v>423</v>
      </c>
      <c r="E662" s="132" t="s">
        <v>3801</v>
      </c>
      <c r="F662" s="131" t="s">
        <v>3629</v>
      </c>
      <c r="G662" s="131">
        <v>5</v>
      </c>
      <c r="H662" s="131" t="s">
        <v>91</v>
      </c>
      <c r="I662" s="131" t="s">
        <v>3629</v>
      </c>
      <c r="J662" s="131">
        <v>3</v>
      </c>
      <c r="K662" s="131" t="s">
        <v>3629</v>
      </c>
      <c r="L662" s="131" t="s">
        <v>93</v>
      </c>
      <c r="M662" s="132" t="s">
        <v>3734</v>
      </c>
      <c r="N662" s="131" t="s">
        <v>3629</v>
      </c>
      <c r="O662" s="131">
        <v>5</v>
      </c>
      <c r="P662" s="131" t="s">
        <v>91</v>
      </c>
      <c r="Q662" s="131" t="s">
        <v>91</v>
      </c>
    </row>
    <row r="663" spans="1:17" x14ac:dyDescent="0.2">
      <c r="A663" s="130">
        <v>44893.91081429398</v>
      </c>
      <c r="B663" s="131" t="s">
        <v>3629</v>
      </c>
      <c r="C663" s="131">
        <v>5</v>
      </c>
      <c r="D663" s="132" t="s">
        <v>140</v>
      </c>
      <c r="E663" s="132" t="s">
        <v>3822</v>
      </c>
      <c r="F663" s="131" t="s">
        <v>3629</v>
      </c>
      <c r="G663" s="131">
        <v>5</v>
      </c>
      <c r="H663" s="131" t="s">
        <v>91</v>
      </c>
      <c r="I663" s="131" t="s">
        <v>3629</v>
      </c>
      <c r="J663" s="131">
        <v>5</v>
      </c>
      <c r="K663" s="131" t="s">
        <v>3629</v>
      </c>
      <c r="L663" s="131" t="s">
        <v>93</v>
      </c>
      <c r="M663" s="132" t="s">
        <v>3734</v>
      </c>
      <c r="N663" s="131" t="s">
        <v>3629</v>
      </c>
      <c r="O663" s="131">
        <v>5</v>
      </c>
      <c r="P663" s="131" t="s">
        <v>91</v>
      </c>
      <c r="Q663" s="131" t="s">
        <v>91</v>
      </c>
    </row>
    <row r="664" spans="1:17" x14ac:dyDescent="0.2">
      <c r="A664" s="130">
        <v>44893.911614398152</v>
      </c>
      <c r="B664" s="131" t="s">
        <v>3629</v>
      </c>
      <c r="C664" s="131">
        <v>4</v>
      </c>
      <c r="D664" s="132" t="s">
        <v>396</v>
      </c>
      <c r="E664" s="132" t="s">
        <v>3800</v>
      </c>
      <c r="F664" s="131" t="s">
        <v>3629</v>
      </c>
      <c r="G664" s="131">
        <v>5</v>
      </c>
      <c r="H664" s="131" t="s">
        <v>91</v>
      </c>
      <c r="I664" s="131" t="s">
        <v>3629</v>
      </c>
      <c r="J664" s="131">
        <v>3</v>
      </c>
      <c r="K664" s="131" t="s">
        <v>3629</v>
      </c>
      <c r="L664" s="131" t="s">
        <v>93</v>
      </c>
      <c r="M664" s="132" t="s">
        <v>3797</v>
      </c>
      <c r="N664" s="131" t="s">
        <v>3629</v>
      </c>
      <c r="O664" s="131">
        <v>5</v>
      </c>
      <c r="P664" s="131" t="s">
        <v>91</v>
      </c>
      <c r="Q664" s="131" t="s">
        <v>91</v>
      </c>
    </row>
    <row r="665" spans="1:17" x14ac:dyDescent="0.2">
      <c r="A665" s="130">
        <v>44893.91285872685</v>
      </c>
      <c r="B665" s="131" t="s">
        <v>3629</v>
      </c>
      <c r="C665" s="131">
        <v>5</v>
      </c>
      <c r="D665" s="132" t="s">
        <v>1874</v>
      </c>
      <c r="E665" s="132" t="s">
        <v>3810</v>
      </c>
      <c r="F665" s="131" t="s">
        <v>3629</v>
      </c>
      <c r="G665" s="131">
        <v>5</v>
      </c>
      <c r="H665" s="131" t="s">
        <v>91</v>
      </c>
      <c r="I665" s="131" t="s">
        <v>3629</v>
      </c>
      <c r="J665" s="131">
        <v>5</v>
      </c>
      <c r="K665" s="131" t="s">
        <v>3629</v>
      </c>
      <c r="L665" s="131" t="s">
        <v>93</v>
      </c>
      <c r="M665" s="132" t="s">
        <v>3779</v>
      </c>
      <c r="N665" s="131" t="s">
        <v>3629</v>
      </c>
      <c r="O665" s="131">
        <v>4</v>
      </c>
      <c r="P665" s="131" t="s">
        <v>91</v>
      </c>
      <c r="Q665" s="131" t="s">
        <v>91</v>
      </c>
    </row>
    <row r="666" spans="1:17" x14ac:dyDescent="0.2">
      <c r="A666" s="130">
        <v>44893.916220219908</v>
      </c>
      <c r="B666" s="131" t="s">
        <v>3629</v>
      </c>
      <c r="C666" s="131">
        <v>5</v>
      </c>
      <c r="D666" s="132" t="s">
        <v>140</v>
      </c>
      <c r="E666" s="132" t="s">
        <v>3805</v>
      </c>
      <c r="F666" s="131" t="s">
        <v>3629</v>
      </c>
      <c r="G666" s="131">
        <v>5</v>
      </c>
      <c r="H666" s="131" t="s">
        <v>91</v>
      </c>
      <c r="I666" s="131" t="s">
        <v>3629</v>
      </c>
      <c r="J666" s="131">
        <v>4</v>
      </c>
      <c r="K666" s="131" t="s">
        <v>3629</v>
      </c>
      <c r="L666" s="131" t="s">
        <v>93</v>
      </c>
      <c r="M666" s="132" t="s">
        <v>3736</v>
      </c>
      <c r="N666" s="131" t="s">
        <v>3629</v>
      </c>
      <c r="O666" s="131">
        <v>4</v>
      </c>
      <c r="P666" s="131" t="s">
        <v>91</v>
      </c>
      <c r="Q666" s="131" t="s">
        <v>91</v>
      </c>
    </row>
    <row r="667" spans="1:17" x14ac:dyDescent="0.2">
      <c r="A667" s="130">
        <v>44893.917657280093</v>
      </c>
      <c r="B667" s="131" t="s">
        <v>3629</v>
      </c>
      <c r="C667" s="131">
        <v>5</v>
      </c>
      <c r="D667" s="132" t="s">
        <v>1146</v>
      </c>
      <c r="E667" s="132" t="s">
        <v>3783</v>
      </c>
      <c r="F667" s="131" t="s">
        <v>3629</v>
      </c>
      <c r="G667" s="131">
        <v>5</v>
      </c>
      <c r="H667" s="131" t="s">
        <v>91</v>
      </c>
      <c r="I667" s="131" t="s">
        <v>3629</v>
      </c>
      <c r="J667" s="131">
        <v>4</v>
      </c>
      <c r="K667" s="131" t="s">
        <v>3629</v>
      </c>
      <c r="L667" s="131" t="s">
        <v>93</v>
      </c>
      <c r="M667" s="132" t="s">
        <v>3734</v>
      </c>
      <c r="N667" s="131" t="s">
        <v>3629</v>
      </c>
      <c r="O667" s="131">
        <v>4</v>
      </c>
      <c r="P667" s="131" t="s">
        <v>91</v>
      </c>
      <c r="Q667" s="131" t="s">
        <v>91</v>
      </c>
    </row>
    <row r="668" spans="1:17" x14ac:dyDescent="0.2">
      <c r="A668" s="130">
        <v>44893.9190103125</v>
      </c>
      <c r="B668" s="131" t="s">
        <v>3629</v>
      </c>
      <c r="C668" s="131">
        <v>5</v>
      </c>
      <c r="D668" s="132" t="s">
        <v>127</v>
      </c>
      <c r="E668" s="132" t="s">
        <v>3699</v>
      </c>
      <c r="F668" s="131" t="s">
        <v>3629</v>
      </c>
      <c r="G668" s="131">
        <v>5</v>
      </c>
      <c r="H668" s="131" t="s">
        <v>91</v>
      </c>
      <c r="I668" s="131" t="s">
        <v>3629</v>
      </c>
      <c r="J668" s="131">
        <v>5</v>
      </c>
      <c r="K668" s="131" t="s">
        <v>3629</v>
      </c>
      <c r="L668" s="131" t="s">
        <v>93</v>
      </c>
      <c r="M668" s="132" t="s">
        <v>3779</v>
      </c>
      <c r="N668" s="131" t="s">
        <v>3629</v>
      </c>
      <c r="O668" s="131">
        <v>5</v>
      </c>
      <c r="P668" s="131" t="s">
        <v>91</v>
      </c>
      <c r="Q668" s="131" t="s">
        <v>91</v>
      </c>
    </row>
    <row r="669" spans="1:17" x14ac:dyDescent="0.2">
      <c r="A669" s="130">
        <v>44893.919067789349</v>
      </c>
      <c r="B669" s="131" t="s">
        <v>3629</v>
      </c>
      <c r="C669" s="131">
        <v>5</v>
      </c>
      <c r="D669" s="132" t="s">
        <v>3786</v>
      </c>
      <c r="E669" s="132" t="s">
        <v>3787</v>
      </c>
      <c r="F669" s="131" t="s">
        <v>3629</v>
      </c>
      <c r="G669" s="131">
        <v>5</v>
      </c>
      <c r="H669" s="131" t="s">
        <v>91</v>
      </c>
      <c r="I669" s="131" t="s">
        <v>3629</v>
      </c>
      <c r="J669" s="131">
        <v>2</v>
      </c>
      <c r="K669" s="131" t="s">
        <v>3629</v>
      </c>
      <c r="L669" s="131" t="s">
        <v>93</v>
      </c>
      <c r="M669" s="132" t="s">
        <v>3734</v>
      </c>
      <c r="N669" s="131" t="s">
        <v>3629</v>
      </c>
      <c r="O669" s="131">
        <v>4</v>
      </c>
      <c r="P669" s="131" t="s">
        <v>91</v>
      </c>
      <c r="Q669" s="131" t="s">
        <v>91</v>
      </c>
    </row>
    <row r="670" spans="1:17" x14ac:dyDescent="0.2">
      <c r="A670" s="130">
        <v>44893.920067997686</v>
      </c>
      <c r="B670" s="131" t="s">
        <v>3629</v>
      </c>
      <c r="C670" s="131">
        <v>5</v>
      </c>
      <c r="D670" s="132" t="s">
        <v>331</v>
      </c>
      <c r="E670" s="132" t="s">
        <v>3695</v>
      </c>
      <c r="F670" s="131" t="s">
        <v>3629</v>
      </c>
      <c r="G670" s="131">
        <v>5</v>
      </c>
      <c r="H670" s="131" t="s">
        <v>91</v>
      </c>
      <c r="I670" s="131" t="s">
        <v>3629</v>
      </c>
      <c r="J670" s="131">
        <v>4</v>
      </c>
      <c r="K670" s="131" t="s">
        <v>3629</v>
      </c>
      <c r="L670" s="131" t="s">
        <v>93</v>
      </c>
      <c r="M670" s="132" t="s">
        <v>3785</v>
      </c>
      <c r="N670" s="131" t="s">
        <v>3629</v>
      </c>
      <c r="O670" s="131">
        <v>5</v>
      </c>
      <c r="P670" s="131" t="s">
        <v>91</v>
      </c>
      <c r="Q670" s="131" t="s">
        <v>91</v>
      </c>
    </row>
    <row r="671" spans="1:17" x14ac:dyDescent="0.2">
      <c r="A671" s="130">
        <v>44893.920262465283</v>
      </c>
      <c r="B671" s="131" t="s">
        <v>3629</v>
      </c>
      <c r="C671" s="131">
        <v>3</v>
      </c>
      <c r="D671" s="132" t="s">
        <v>3780</v>
      </c>
      <c r="E671" s="132" t="s">
        <v>3701</v>
      </c>
      <c r="F671" s="131" t="s">
        <v>3629</v>
      </c>
      <c r="G671" s="131">
        <v>5</v>
      </c>
      <c r="H671" s="131" t="s">
        <v>91</v>
      </c>
      <c r="I671" s="131" t="s">
        <v>3629</v>
      </c>
      <c r="J671" s="131">
        <v>1</v>
      </c>
      <c r="K671" s="131" t="s">
        <v>3629</v>
      </c>
      <c r="L671" s="131" t="s">
        <v>93</v>
      </c>
      <c r="M671" s="132" t="s">
        <v>3779</v>
      </c>
      <c r="N671" s="131" t="s">
        <v>3629</v>
      </c>
      <c r="O671" s="131">
        <v>1</v>
      </c>
      <c r="P671" s="131" t="s">
        <v>91</v>
      </c>
      <c r="Q671" s="131" t="s">
        <v>91</v>
      </c>
    </row>
    <row r="672" spans="1:17" x14ac:dyDescent="0.2">
      <c r="A672" s="130">
        <v>44893.920289745365</v>
      </c>
      <c r="B672" s="131" t="s">
        <v>3629</v>
      </c>
      <c r="C672" s="131">
        <v>5</v>
      </c>
      <c r="D672" s="132" t="s">
        <v>140</v>
      </c>
      <c r="E672" s="132" t="s">
        <v>3822</v>
      </c>
      <c r="F672" s="131" t="s">
        <v>3629</v>
      </c>
      <c r="G672" s="131">
        <v>5</v>
      </c>
      <c r="H672" s="131" t="s">
        <v>91</v>
      </c>
      <c r="I672" s="131" t="s">
        <v>3629</v>
      </c>
      <c r="J672" s="131">
        <v>5</v>
      </c>
      <c r="K672" s="131" t="s">
        <v>3629</v>
      </c>
      <c r="L672" s="131" t="s">
        <v>93</v>
      </c>
      <c r="M672" s="132" t="s">
        <v>3736</v>
      </c>
      <c r="N672" s="131" t="s">
        <v>3629</v>
      </c>
      <c r="O672" s="131">
        <v>4</v>
      </c>
      <c r="P672" s="131" t="s">
        <v>91</v>
      </c>
      <c r="Q672" s="131" t="s">
        <v>91</v>
      </c>
    </row>
    <row r="673" spans="1:17" x14ac:dyDescent="0.2">
      <c r="A673" s="130">
        <v>44893.920304293977</v>
      </c>
      <c r="B673" s="131" t="s">
        <v>3629</v>
      </c>
      <c r="C673" s="131">
        <v>5</v>
      </c>
      <c r="D673" s="132" t="s">
        <v>153</v>
      </c>
      <c r="E673" s="132" t="s">
        <v>3790</v>
      </c>
      <c r="F673" s="131" t="s">
        <v>3629</v>
      </c>
      <c r="G673" s="131">
        <v>5</v>
      </c>
      <c r="H673" s="131" t="s">
        <v>91</v>
      </c>
      <c r="I673" s="131" t="s">
        <v>3629</v>
      </c>
      <c r="J673" s="131">
        <v>3</v>
      </c>
      <c r="K673" s="131" t="s">
        <v>3629</v>
      </c>
      <c r="L673" s="131" t="s">
        <v>93</v>
      </c>
      <c r="M673" s="132" t="s">
        <v>3779</v>
      </c>
      <c r="N673" s="131" t="s">
        <v>3629</v>
      </c>
      <c r="O673" s="131">
        <v>4</v>
      </c>
      <c r="P673" s="131" t="s">
        <v>91</v>
      </c>
      <c r="Q673" s="131" t="s">
        <v>91</v>
      </c>
    </row>
    <row r="674" spans="1:17" x14ac:dyDescent="0.2">
      <c r="A674" s="130">
        <v>44893.921044074072</v>
      </c>
      <c r="B674" s="131" t="s">
        <v>3629</v>
      </c>
      <c r="C674" s="131">
        <v>5</v>
      </c>
      <c r="D674" s="132" t="s">
        <v>179</v>
      </c>
      <c r="E674" s="132" t="s">
        <v>3806</v>
      </c>
      <c r="F674" s="131" t="s">
        <v>3629</v>
      </c>
      <c r="G674" s="131">
        <v>5</v>
      </c>
      <c r="H674" s="131" t="s">
        <v>91</v>
      </c>
      <c r="I674" s="131" t="s">
        <v>3629</v>
      </c>
      <c r="J674" s="131">
        <v>3</v>
      </c>
      <c r="K674" s="131" t="s">
        <v>3629</v>
      </c>
      <c r="L674" s="131" t="s">
        <v>93</v>
      </c>
      <c r="M674" s="132" t="s">
        <v>3736</v>
      </c>
      <c r="N674" s="131" t="s">
        <v>3629</v>
      </c>
      <c r="O674" s="131">
        <v>4</v>
      </c>
      <c r="P674" s="131" t="s">
        <v>91</v>
      </c>
      <c r="Q674" s="131" t="s">
        <v>91</v>
      </c>
    </row>
    <row r="675" spans="1:17" x14ac:dyDescent="0.2">
      <c r="A675" s="130">
        <v>44893.923708842594</v>
      </c>
      <c r="B675" s="131" t="s">
        <v>82</v>
      </c>
      <c r="C675" s="131">
        <v>3</v>
      </c>
      <c r="D675" s="132" t="s">
        <v>3786</v>
      </c>
      <c r="E675" s="132" t="s">
        <v>3787</v>
      </c>
      <c r="F675" s="131" t="s">
        <v>3629</v>
      </c>
      <c r="G675" s="131">
        <v>5</v>
      </c>
      <c r="H675" s="131" t="s">
        <v>91</v>
      </c>
      <c r="I675" s="131" t="s">
        <v>3629</v>
      </c>
      <c r="J675" s="131">
        <v>1</v>
      </c>
      <c r="K675" s="131" t="s">
        <v>82</v>
      </c>
      <c r="L675" s="131" t="s">
        <v>92</v>
      </c>
      <c r="M675" s="132" t="s">
        <v>3785</v>
      </c>
      <c r="N675" s="131" t="s">
        <v>3629</v>
      </c>
      <c r="O675" s="131">
        <v>1</v>
      </c>
      <c r="P675" s="131" t="s">
        <v>91</v>
      </c>
      <c r="Q675" s="131" t="s">
        <v>91</v>
      </c>
    </row>
    <row r="676" spans="1:17" x14ac:dyDescent="0.2">
      <c r="A676" s="130">
        <v>44893.925137754632</v>
      </c>
      <c r="B676" s="131" t="s">
        <v>3629</v>
      </c>
      <c r="C676" s="131">
        <v>5</v>
      </c>
      <c r="D676" s="132" t="s">
        <v>140</v>
      </c>
      <c r="E676" s="132" t="s">
        <v>3822</v>
      </c>
      <c r="F676" s="131" t="s">
        <v>3629</v>
      </c>
      <c r="G676" s="131">
        <v>5</v>
      </c>
      <c r="H676" s="131" t="s">
        <v>91</v>
      </c>
      <c r="I676" s="131" t="s">
        <v>3629</v>
      </c>
      <c r="J676" s="131">
        <v>5</v>
      </c>
      <c r="K676" s="131" t="s">
        <v>3629</v>
      </c>
      <c r="L676" s="131" t="s">
        <v>93</v>
      </c>
      <c r="M676" s="132" t="s">
        <v>3779</v>
      </c>
      <c r="N676" s="131" t="s">
        <v>3629</v>
      </c>
      <c r="O676" s="131">
        <v>4</v>
      </c>
      <c r="P676" s="131" t="s">
        <v>91</v>
      </c>
      <c r="Q676" s="131" t="s">
        <v>91</v>
      </c>
    </row>
    <row r="677" spans="1:17" x14ac:dyDescent="0.2">
      <c r="A677" s="130">
        <v>44893.93041184028</v>
      </c>
      <c r="B677" s="131" t="s">
        <v>3629</v>
      </c>
      <c r="C677" s="131">
        <v>5</v>
      </c>
      <c r="D677" s="132" t="s">
        <v>3786</v>
      </c>
      <c r="E677" s="132" t="s">
        <v>3708</v>
      </c>
      <c r="F677" s="131" t="s">
        <v>82</v>
      </c>
      <c r="G677" s="131">
        <v>1</v>
      </c>
      <c r="H677" s="131" t="s">
        <v>92</v>
      </c>
      <c r="I677" s="131" t="s">
        <v>82</v>
      </c>
      <c r="J677" s="131">
        <v>2</v>
      </c>
      <c r="K677" s="131" t="s">
        <v>82</v>
      </c>
      <c r="L677" s="131" t="s">
        <v>92</v>
      </c>
      <c r="M677" s="132" t="s">
        <v>3779</v>
      </c>
      <c r="N677" s="131" t="s">
        <v>3629</v>
      </c>
      <c r="O677" s="131">
        <v>2</v>
      </c>
      <c r="P677" s="131" t="s">
        <v>91</v>
      </c>
      <c r="Q677" s="131" t="s">
        <v>91</v>
      </c>
    </row>
    <row r="678" spans="1:17" x14ac:dyDescent="0.2">
      <c r="A678" s="130">
        <v>44893.931633645829</v>
      </c>
      <c r="B678" s="131" t="s">
        <v>3629</v>
      </c>
      <c r="C678" s="131">
        <v>4</v>
      </c>
      <c r="D678" s="132" t="s">
        <v>331</v>
      </c>
      <c r="E678" s="132" t="s">
        <v>3695</v>
      </c>
      <c r="F678" s="131" t="s">
        <v>3629</v>
      </c>
      <c r="G678" s="131">
        <v>5</v>
      </c>
      <c r="H678" s="131" t="s">
        <v>91</v>
      </c>
      <c r="I678" s="131" t="s">
        <v>3629</v>
      </c>
      <c r="J678" s="131">
        <v>4</v>
      </c>
      <c r="K678" s="131" t="s">
        <v>3629</v>
      </c>
      <c r="L678" s="131" t="s">
        <v>93</v>
      </c>
      <c r="M678" s="132" t="s">
        <v>3785</v>
      </c>
      <c r="N678" s="131" t="s">
        <v>3629</v>
      </c>
      <c r="O678" s="131">
        <v>4</v>
      </c>
      <c r="P678" s="131" t="s">
        <v>91</v>
      </c>
      <c r="Q678" s="131" t="s">
        <v>91</v>
      </c>
    </row>
    <row r="679" spans="1:17" x14ac:dyDescent="0.2">
      <c r="A679" s="130">
        <v>44893.933777939819</v>
      </c>
      <c r="B679" s="131" t="s">
        <v>82</v>
      </c>
      <c r="C679" s="131">
        <v>1</v>
      </c>
      <c r="D679" s="132" t="s">
        <v>3786</v>
      </c>
      <c r="E679" s="132" t="s">
        <v>3814</v>
      </c>
      <c r="F679" s="131" t="s">
        <v>82</v>
      </c>
      <c r="G679" s="131">
        <v>1</v>
      </c>
      <c r="H679" s="131" t="s">
        <v>92</v>
      </c>
      <c r="I679" s="131" t="s">
        <v>82</v>
      </c>
      <c r="J679" s="131">
        <v>1</v>
      </c>
      <c r="K679" s="131" t="s">
        <v>82</v>
      </c>
      <c r="L679" s="131" t="s">
        <v>92</v>
      </c>
      <c r="M679" s="132" t="s">
        <v>3779</v>
      </c>
      <c r="N679" s="131" t="s">
        <v>82</v>
      </c>
      <c r="O679" s="131">
        <v>1</v>
      </c>
      <c r="P679" s="131" t="s">
        <v>92</v>
      </c>
      <c r="Q679" s="131" t="s">
        <v>92</v>
      </c>
    </row>
    <row r="680" spans="1:17" x14ac:dyDescent="0.2">
      <c r="A680" s="130">
        <v>44893.935308946762</v>
      </c>
      <c r="B680" s="131" t="s">
        <v>3629</v>
      </c>
      <c r="C680" s="131">
        <v>4</v>
      </c>
      <c r="D680" s="132" t="s">
        <v>3780</v>
      </c>
      <c r="E680" s="132" t="s">
        <v>3701</v>
      </c>
      <c r="F680" s="131" t="s">
        <v>3629</v>
      </c>
      <c r="G680" s="131">
        <v>4</v>
      </c>
      <c r="H680" s="131" t="s">
        <v>91</v>
      </c>
      <c r="I680" s="131" t="s">
        <v>3629</v>
      </c>
      <c r="J680" s="131">
        <v>4</v>
      </c>
      <c r="K680" s="131" t="s">
        <v>3629</v>
      </c>
      <c r="L680" s="131" t="s">
        <v>93</v>
      </c>
      <c r="M680" s="132" t="s">
        <v>3734</v>
      </c>
      <c r="N680" s="131" t="s">
        <v>3629</v>
      </c>
      <c r="O680" s="131">
        <v>5</v>
      </c>
      <c r="P680" s="131" t="s">
        <v>91</v>
      </c>
      <c r="Q680" s="131" t="s">
        <v>91</v>
      </c>
    </row>
    <row r="681" spans="1:17" x14ac:dyDescent="0.2">
      <c r="A681" s="130">
        <v>44893.936869189813</v>
      </c>
      <c r="B681" s="131" t="s">
        <v>3629</v>
      </c>
      <c r="C681" s="131">
        <v>4</v>
      </c>
      <c r="D681" s="132" t="s">
        <v>127</v>
      </c>
      <c r="E681" s="132" t="s">
        <v>3782</v>
      </c>
      <c r="F681" s="131" t="s">
        <v>3629</v>
      </c>
      <c r="G681" s="131">
        <v>4</v>
      </c>
      <c r="H681" s="131" t="s">
        <v>91</v>
      </c>
      <c r="I681" s="131" t="s">
        <v>3629</v>
      </c>
      <c r="J681" s="131">
        <v>5</v>
      </c>
      <c r="K681" s="131" t="s">
        <v>3629</v>
      </c>
      <c r="L681" s="131" t="s">
        <v>93</v>
      </c>
      <c r="M681" s="132" t="s">
        <v>3779</v>
      </c>
      <c r="N681" s="131" t="s">
        <v>3629</v>
      </c>
      <c r="O681" s="131">
        <v>3</v>
      </c>
      <c r="P681" s="131" t="s">
        <v>91</v>
      </c>
      <c r="Q681" s="131" t="s">
        <v>91</v>
      </c>
    </row>
    <row r="682" spans="1:17" x14ac:dyDescent="0.2">
      <c r="A682" s="130">
        <v>44893.944772858798</v>
      </c>
      <c r="B682" s="131" t="s">
        <v>3629</v>
      </c>
      <c r="C682" s="131">
        <v>4</v>
      </c>
      <c r="D682" s="132" t="s">
        <v>259</v>
      </c>
      <c r="E682" s="132" t="s">
        <v>3778</v>
      </c>
      <c r="F682" s="131" t="s">
        <v>3629</v>
      </c>
      <c r="G682" s="131">
        <v>4</v>
      </c>
      <c r="H682" s="131" t="s">
        <v>91</v>
      </c>
      <c r="I682" s="131" t="s">
        <v>3629</v>
      </c>
      <c r="J682" s="131">
        <v>3</v>
      </c>
      <c r="K682" s="131" t="s">
        <v>82</v>
      </c>
      <c r="L682" s="131" t="s">
        <v>92</v>
      </c>
      <c r="M682" s="132" t="s">
        <v>3736</v>
      </c>
      <c r="N682" s="131" t="s">
        <v>3629</v>
      </c>
      <c r="O682" s="131">
        <v>4</v>
      </c>
      <c r="P682" s="131" t="s">
        <v>92</v>
      </c>
      <c r="Q682" s="131" t="s">
        <v>91</v>
      </c>
    </row>
    <row r="683" spans="1:17" x14ac:dyDescent="0.2">
      <c r="A683" s="130">
        <v>44893.95089472222</v>
      </c>
      <c r="B683" s="131" t="s">
        <v>3629</v>
      </c>
      <c r="C683" s="131">
        <v>4</v>
      </c>
      <c r="D683" s="132" t="s">
        <v>140</v>
      </c>
      <c r="E683" s="132" t="s">
        <v>3822</v>
      </c>
      <c r="F683" s="131" t="s">
        <v>3629</v>
      </c>
      <c r="G683" s="131">
        <v>5</v>
      </c>
      <c r="H683" s="131" t="s">
        <v>91</v>
      </c>
      <c r="I683" s="131" t="s">
        <v>3629</v>
      </c>
      <c r="J683" s="131">
        <v>5</v>
      </c>
      <c r="K683" s="131" t="s">
        <v>3629</v>
      </c>
      <c r="L683" s="131" t="s">
        <v>93</v>
      </c>
      <c r="M683" s="132" t="s">
        <v>3779</v>
      </c>
      <c r="N683" s="131" t="s">
        <v>3629</v>
      </c>
      <c r="O683" s="131">
        <v>4</v>
      </c>
      <c r="P683" s="131" t="s">
        <v>91</v>
      </c>
      <c r="Q683" s="131" t="s">
        <v>91</v>
      </c>
    </row>
    <row r="684" spans="1:17" x14ac:dyDescent="0.2">
      <c r="A684" s="130">
        <v>44893.955723321764</v>
      </c>
      <c r="B684" s="131" t="s">
        <v>3629</v>
      </c>
      <c r="C684" s="131">
        <v>4</v>
      </c>
      <c r="D684" s="132" t="s">
        <v>1874</v>
      </c>
      <c r="E684" s="132" t="s">
        <v>3810</v>
      </c>
      <c r="F684" s="131" t="s">
        <v>3629</v>
      </c>
      <c r="G684" s="131">
        <v>5</v>
      </c>
      <c r="H684" s="131" t="s">
        <v>91</v>
      </c>
      <c r="I684" s="131" t="s">
        <v>3629</v>
      </c>
      <c r="J684" s="131">
        <v>2</v>
      </c>
      <c r="K684" s="131" t="s">
        <v>3629</v>
      </c>
      <c r="L684" s="131" t="s">
        <v>93</v>
      </c>
      <c r="M684" s="132" t="s">
        <v>3734</v>
      </c>
      <c r="N684" s="131" t="s">
        <v>3629</v>
      </c>
      <c r="O684" s="131">
        <v>4</v>
      </c>
      <c r="P684" s="131" t="s">
        <v>92</v>
      </c>
      <c r="Q684" s="131" t="s">
        <v>91</v>
      </c>
    </row>
    <row r="685" spans="1:17" x14ac:dyDescent="0.2">
      <c r="A685" s="130">
        <v>44893.969182013891</v>
      </c>
      <c r="B685" s="131" t="s">
        <v>3629</v>
      </c>
      <c r="C685" s="131">
        <v>4</v>
      </c>
      <c r="D685" s="132" t="s">
        <v>108</v>
      </c>
      <c r="E685" s="132" t="s">
        <v>3791</v>
      </c>
      <c r="F685" s="131" t="s">
        <v>3629</v>
      </c>
      <c r="G685" s="131">
        <v>3</v>
      </c>
      <c r="H685" s="131" t="s">
        <v>91</v>
      </c>
      <c r="I685" s="131" t="s">
        <v>3629</v>
      </c>
      <c r="J685" s="131">
        <v>3</v>
      </c>
      <c r="K685" s="131" t="s">
        <v>82</v>
      </c>
      <c r="L685" s="131" t="s">
        <v>93</v>
      </c>
      <c r="M685" s="132" t="s">
        <v>3734</v>
      </c>
      <c r="N685" s="131" t="s">
        <v>3629</v>
      </c>
      <c r="O685" s="131">
        <v>3</v>
      </c>
      <c r="P685" s="131" t="s">
        <v>91</v>
      </c>
      <c r="Q685" s="131" t="s">
        <v>91</v>
      </c>
    </row>
    <row r="686" spans="1:17" x14ac:dyDescent="0.2">
      <c r="A686" s="130">
        <v>44893.976884490738</v>
      </c>
      <c r="B686" s="131" t="s">
        <v>3629</v>
      </c>
      <c r="C686" s="131">
        <v>4</v>
      </c>
      <c r="D686" s="132" t="s">
        <v>3780</v>
      </c>
      <c r="E686" s="132" t="s">
        <v>3701</v>
      </c>
      <c r="F686" s="131" t="s">
        <v>3629</v>
      </c>
      <c r="G686" s="131">
        <v>4</v>
      </c>
      <c r="H686" s="131" t="s">
        <v>91</v>
      </c>
      <c r="I686" s="131" t="s">
        <v>3629</v>
      </c>
      <c r="J686" s="131">
        <v>5</v>
      </c>
      <c r="K686" s="131" t="s">
        <v>3629</v>
      </c>
      <c r="L686" s="131" t="s">
        <v>93</v>
      </c>
      <c r="M686" s="132" t="s">
        <v>3734</v>
      </c>
      <c r="N686" s="131" t="s">
        <v>3629</v>
      </c>
      <c r="O686" s="131">
        <v>4</v>
      </c>
      <c r="P686" s="131" t="s">
        <v>91</v>
      </c>
      <c r="Q686" s="131" t="s">
        <v>91</v>
      </c>
    </row>
    <row r="687" spans="1:17" x14ac:dyDescent="0.2">
      <c r="A687" s="130">
        <v>44893.980342893519</v>
      </c>
      <c r="B687" s="131" t="s">
        <v>3629</v>
      </c>
      <c r="C687" s="131">
        <v>5</v>
      </c>
      <c r="D687" s="132" t="s">
        <v>3780</v>
      </c>
      <c r="E687" s="132" t="s">
        <v>3701</v>
      </c>
      <c r="F687" s="131" t="s">
        <v>3629</v>
      </c>
      <c r="G687" s="131">
        <v>5</v>
      </c>
      <c r="H687" s="131" t="s">
        <v>91</v>
      </c>
      <c r="I687" s="131" t="s">
        <v>3629</v>
      </c>
      <c r="J687" s="131">
        <v>4</v>
      </c>
      <c r="K687" s="131" t="s">
        <v>3629</v>
      </c>
      <c r="L687" s="131" t="s">
        <v>93</v>
      </c>
      <c r="M687" s="132" t="s">
        <v>3785</v>
      </c>
      <c r="N687" s="131" t="s">
        <v>3629</v>
      </c>
      <c r="O687" s="131">
        <v>5</v>
      </c>
      <c r="P687" s="131" t="s">
        <v>91</v>
      </c>
      <c r="Q687" s="131" t="s">
        <v>91</v>
      </c>
    </row>
    <row r="688" spans="1:17" x14ac:dyDescent="0.2">
      <c r="A688" s="130">
        <v>44893.980604328703</v>
      </c>
      <c r="B688" s="131" t="s">
        <v>3629</v>
      </c>
      <c r="C688" s="131">
        <v>4</v>
      </c>
      <c r="D688" s="132" t="s">
        <v>3786</v>
      </c>
      <c r="E688" s="132" t="s">
        <v>3787</v>
      </c>
      <c r="F688" s="131" t="s">
        <v>3629</v>
      </c>
      <c r="G688" s="131">
        <v>5</v>
      </c>
      <c r="H688" s="131" t="s">
        <v>91</v>
      </c>
      <c r="I688" s="131" t="s">
        <v>3629</v>
      </c>
      <c r="J688" s="131">
        <v>2</v>
      </c>
      <c r="K688" s="131" t="s">
        <v>3629</v>
      </c>
      <c r="L688" s="131" t="s">
        <v>93</v>
      </c>
      <c r="M688" s="132" t="s">
        <v>3785</v>
      </c>
      <c r="N688" s="131" t="s">
        <v>3629</v>
      </c>
      <c r="O688" s="131">
        <v>3</v>
      </c>
      <c r="P688" s="131" t="s">
        <v>91</v>
      </c>
      <c r="Q688" s="131" t="s">
        <v>91</v>
      </c>
    </row>
    <row r="689" spans="1:17" x14ac:dyDescent="0.2">
      <c r="A689" s="130">
        <v>44893.986541446764</v>
      </c>
      <c r="B689" s="131" t="s">
        <v>3629</v>
      </c>
      <c r="C689" s="131">
        <v>5</v>
      </c>
      <c r="D689" s="132" t="s">
        <v>140</v>
      </c>
      <c r="E689" s="132" t="s">
        <v>3822</v>
      </c>
      <c r="F689" s="131" t="s">
        <v>3629</v>
      </c>
      <c r="G689" s="131">
        <v>5</v>
      </c>
      <c r="H689" s="131" t="s">
        <v>91</v>
      </c>
      <c r="I689" s="131" t="s">
        <v>3629</v>
      </c>
      <c r="J689" s="131">
        <v>5</v>
      </c>
      <c r="K689" s="131" t="s">
        <v>3629</v>
      </c>
      <c r="L689" s="131" t="s">
        <v>93</v>
      </c>
      <c r="M689" s="132" t="s">
        <v>3797</v>
      </c>
      <c r="N689" s="131" t="s">
        <v>3629</v>
      </c>
      <c r="O689" s="131">
        <v>5</v>
      </c>
      <c r="P689" s="131" t="s">
        <v>91</v>
      </c>
      <c r="Q689" s="131" t="s">
        <v>91</v>
      </c>
    </row>
    <row r="690" spans="1:17" x14ac:dyDescent="0.2">
      <c r="A690" s="130">
        <v>44893.993748842593</v>
      </c>
      <c r="B690" s="131" t="s">
        <v>3629</v>
      </c>
      <c r="C690" s="131">
        <v>4</v>
      </c>
      <c r="D690" s="132" t="s">
        <v>1603</v>
      </c>
      <c r="E690" s="132" t="s">
        <v>3705</v>
      </c>
      <c r="F690" s="131" t="s">
        <v>3629</v>
      </c>
      <c r="G690" s="131">
        <v>3</v>
      </c>
      <c r="H690" s="131" t="s">
        <v>91</v>
      </c>
      <c r="I690" s="131" t="s">
        <v>3629</v>
      </c>
      <c r="J690" s="131">
        <v>3</v>
      </c>
      <c r="K690" s="131" t="s">
        <v>3629</v>
      </c>
      <c r="L690" s="131" t="s">
        <v>92</v>
      </c>
      <c r="M690" s="132" t="s">
        <v>3785</v>
      </c>
      <c r="N690" s="131" t="s">
        <v>3629</v>
      </c>
      <c r="O690" s="131">
        <v>4</v>
      </c>
      <c r="P690" s="131" t="s">
        <v>91</v>
      </c>
      <c r="Q690" s="131" t="s">
        <v>91</v>
      </c>
    </row>
    <row r="691" spans="1:17" x14ac:dyDescent="0.2">
      <c r="A691" s="130">
        <v>44893.996239930551</v>
      </c>
      <c r="B691" s="131" t="s">
        <v>3629</v>
      </c>
      <c r="C691" s="131">
        <v>5</v>
      </c>
      <c r="D691" s="132" t="s">
        <v>140</v>
      </c>
      <c r="E691" s="132" t="s">
        <v>3822</v>
      </c>
      <c r="F691" s="131" t="s">
        <v>3629</v>
      </c>
      <c r="G691" s="131">
        <v>5</v>
      </c>
      <c r="H691" s="131" t="s">
        <v>91</v>
      </c>
      <c r="I691" s="131" t="s">
        <v>3629</v>
      </c>
      <c r="J691" s="131">
        <v>5</v>
      </c>
      <c r="K691" s="131" t="s">
        <v>3629</v>
      </c>
      <c r="L691" s="131" t="s">
        <v>93</v>
      </c>
      <c r="M691" s="132" t="s">
        <v>3779</v>
      </c>
      <c r="N691" s="131" t="s">
        <v>3629</v>
      </c>
      <c r="O691" s="131">
        <v>4</v>
      </c>
      <c r="P691" s="131" t="s">
        <v>92</v>
      </c>
      <c r="Q691" s="131" t="s">
        <v>91</v>
      </c>
    </row>
    <row r="692" spans="1:17" x14ac:dyDescent="0.2">
      <c r="A692" s="130">
        <v>44894.033401828703</v>
      </c>
      <c r="B692" s="131" t="s">
        <v>3629</v>
      </c>
      <c r="C692" s="131">
        <v>5</v>
      </c>
      <c r="D692" s="132" t="s">
        <v>396</v>
      </c>
      <c r="E692" s="132" t="s">
        <v>3800</v>
      </c>
      <c r="F692" s="131" t="s">
        <v>3629</v>
      </c>
      <c r="G692" s="131">
        <v>5</v>
      </c>
      <c r="H692" s="131" t="s">
        <v>91</v>
      </c>
      <c r="I692" s="131" t="s">
        <v>3629</v>
      </c>
      <c r="J692" s="131">
        <v>4</v>
      </c>
      <c r="K692" s="131" t="s">
        <v>3629</v>
      </c>
      <c r="L692" s="131" t="s">
        <v>93</v>
      </c>
      <c r="M692" s="132" t="s">
        <v>3737</v>
      </c>
      <c r="N692" s="131" t="s">
        <v>3629</v>
      </c>
      <c r="O692" s="131">
        <v>5</v>
      </c>
      <c r="P692" s="131" t="s">
        <v>91</v>
      </c>
      <c r="Q692" s="131" t="s">
        <v>91</v>
      </c>
    </row>
    <row r="693" spans="1:17" x14ac:dyDescent="0.2">
      <c r="A693" s="130">
        <v>44894.034395763891</v>
      </c>
      <c r="B693" s="131" t="s">
        <v>3629</v>
      </c>
      <c r="C693" s="131">
        <v>5</v>
      </c>
      <c r="D693" s="132" t="s">
        <v>612</v>
      </c>
      <c r="E693" s="132" t="s">
        <v>3820</v>
      </c>
      <c r="F693" s="131" t="s">
        <v>3629</v>
      </c>
      <c r="G693" s="131">
        <v>4</v>
      </c>
      <c r="H693" s="131" t="s">
        <v>91</v>
      </c>
      <c r="I693" s="131" t="s">
        <v>82</v>
      </c>
      <c r="J693" s="131">
        <v>3</v>
      </c>
      <c r="K693" s="131" t="s">
        <v>82</v>
      </c>
      <c r="L693" s="131" t="s">
        <v>93</v>
      </c>
      <c r="M693" s="132" t="s">
        <v>3785</v>
      </c>
      <c r="N693" s="131" t="s">
        <v>3629</v>
      </c>
      <c r="O693" s="131">
        <v>5</v>
      </c>
      <c r="P693" s="131" t="s">
        <v>91</v>
      </c>
      <c r="Q693" s="131" t="s">
        <v>91</v>
      </c>
    </row>
    <row r="694" spans="1:17" x14ac:dyDescent="0.2">
      <c r="A694" s="130">
        <v>44894.035295300928</v>
      </c>
      <c r="B694" s="131" t="s">
        <v>3629</v>
      </c>
      <c r="C694" s="131">
        <v>5</v>
      </c>
      <c r="D694" s="132" t="s">
        <v>88</v>
      </c>
      <c r="E694" s="132" t="s">
        <v>3812</v>
      </c>
      <c r="F694" s="131" t="s">
        <v>3629</v>
      </c>
      <c r="G694" s="131">
        <v>5</v>
      </c>
      <c r="H694" s="131" t="s">
        <v>91</v>
      </c>
      <c r="I694" s="131" t="s">
        <v>3629</v>
      </c>
      <c r="J694" s="131">
        <v>4</v>
      </c>
      <c r="K694" s="131" t="s">
        <v>3629</v>
      </c>
      <c r="L694" s="131" t="s">
        <v>93</v>
      </c>
      <c r="M694" s="132" t="s">
        <v>3737</v>
      </c>
      <c r="N694" s="131" t="s">
        <v>3629</v>
      </c>
      <c r="O694" s="131">
        <v>5</v>
      </c>
      <c r="P694" s="131" t="s">
        <v>91</v>
      </c>
      <c r="Q694" s="131" t="s">
        <v>91</v>
      </c>
    </row>
    <row r="695" spans="1:17" x14ac:dyDescent="0.2">
      <c r="A695" s="130">
        <v>44894.171850972227</v>
      </c>
      <c r="B695" s="131" t="s">
        <v>3629</v>
      </c>
      <c r="C695" s="131">
        <v>5</v>
      </c>
      <c r="D695" s="132" t="s">
        <v>127</v>
      </c>
      <c r="E695" s="132" t="s">
        <v>3697</v>
      </c>
      <c r="F695" s="131" t="s">
        <v>3629</v>
      </c>
      <c r="G695" s="131">
        <v>5</v>
      </c>
      <c r="H695" s="131" t="s">
        <v>91</v>
      </c>
      <c r="I695" s="131" t="s">
        <v>3629</v>
      </c>
      <c r="J695" s="131">
        <v>5</v>
      </c>
      <c r="K695" s="131" t="s">
        <v>3629</v>
      </c>
      <c r="L695" s="131" t="s">
        <v>93</v>
      </c>
      <c r="M695" s="132" t="s">
        <v>3785</v>
      </c>
      <c r="N695" s="131" t="s">
        <v>3629</v>
      </c>
      <c r="O695" s="131">
        <v>3</v>
      </c>
      <c r="P695" s="131" t="s">
        <v>91</v>
      </c>
      <c r="Q695" s="131" t="s">
        <v>91</v>
      </c>
    </row>
    <row r="696" spans="1:17" x14ac:dyDescent="0.2">
      <c r="A696" s="130">
        <v>44894.17563863426</v>
      </c>
      <c r="B696" s="131" t="s">
        <v>3629</v>
      </c>
      <c r="C696" s="131">
        <v>5</v>
      </c>
      <c r="D696" s="132" t="s">
        <v>140</v>
      </c>
      <c r="E696" s="132" t="s">
        <v>3805</v>
      </c>
      <c r="F696" s="131" t="s">
        <v>3629</v>
      </c>
      <c r="G696" s="131">
        <v>4</v>
      </c>
      <c r="H696" s="131" t="s">
        <v>91</v>
      </c>
      <c r="I696" s="131" t="s">
        <v>3629</v>
      </c>
      <c r="J696" s="131">
        <v>5</v>
      </c>
      <c r="K696" s="131" t="s">
        <v>3629</v>
      </c>
      <c r="L696" s="131" t="s">
        <v>93</v>
      </c>
      <c r="M696" s="132" t="s">
        <v>3779</v>
      </c>
      <c r="N696" s="131" t="s">
        <v>3629</v>
      </c>
      <c r="O696" s="131">
        <v>4</v>
      </c>
      <c r="P696" s="131" t="s">
        <v>91</v>
      </c>
      <c r="Q696" s="131" t="s">
        <v>91</v>
      </c>
    </row>
    <row r="697" spans="1:17" x14ac:dyDescent="0.2">
      <c r="A697" s="130">
        <v>44894.231105208339</v>
      </c>
      <c r="B697" s="131" t="s">
        <v>3629</v>
      </c>
      <c r="C697" s="131">
        <v>5</v>
      </c>
      <c r="D697" s="132" t="s">
        <v>3786</v>
      </c>
      <c r="E697" s="132" t="s">
        <v>3708</v>
      </c>
      <c r="F697" s="131" t="s">
        <v>3629</v>
      </c>
      <c r="G697" s="131">
        <v>5</v>
      </c>
      <c r="H697" s="131" t="s">
        <v>91</v>
      </c>
      <c r="I697" s="131" t="s">
        <v>3629</v>
      </c>
      <c r="J697" s="131">
        <v>3</v>
      </c>
      <c r="K697" s="131" t="s">
        <v>3629</v>
      </c>
      <c r="L697" s="131" t="s">
        <v>92</v>
      </c>
      <c r="M697" s="132" t="s">
        <v>3785</v>
      </c>
      <c r="N697" s="131" t="s">
        <v>3629</v>
      </c>
      <c r="O697" s="131">
        <v>4</v>
      </c>
      <c r="P697" s="131" t="s">
        <v>91</v>
      </c>
      <c r="Q697" s="131" t="s">
        <v>91</v>
      </c>
    </row>
    <row r="698" spans="1:17" x14ac:dyDescent="0.2">
      <c r="A698" s="130">
        <v>44894.239836620371</v>
      </c>
      <c r="B698" s="131" t="s">
        <v>3629</v>
      </c>
      <c r="C698" s="131">
        <v>5</v>
      </c>
      <c r="D698" s="132" t="s">
        <v>179</v>
      </c>
      <c r="E698" s="132" t="s">
        <v>3806</v>
      </c>
      <c r="F698" s="131" t="s">
        <v>3629</v>
      </c>
      <c r="G698" s="131">
        <v>5</v>
      </c>
      <c r="H698" s="131" t="s">
        <v>91</v>
      </c>
      <c r="I698" s="131" t="s">
        <v>3629</v>
      </c>
      <c r="J698" s="131">
        <v>5</v>
      </c>
      <c r="K698" s="131" t="s">
        <v>3629</v>
      </c>
      <c r="L698" s="131" t="s">
        <v>93</v>
      </c>
      <c r="M698" s="132" t="s">
        <v>3736</v>
      </c>
      <c r="N698" s="131" t="s">
        <v>3629</v>
      </c>
      <c r="O698" s="131">
        <v>4</v>
      </c>
      <c r="P698" s="131" t="s">
        <v>91</v>
      </c>
      <c r="Q698" s="131" t="s">
        <v>91</v>
      </c>
    </row>
    <row r="699" spans="1:17" x14ac:dyDescent="0.2">
      <c r="A699" s="130">
        <v>44894.240474050923</v>
      </c>
      <c r="B699" s="131" t="s">
        <v>3629</v>
      </c>
      <c r="C699" s="131">
        <v>5</v>
      </c>
      <c r="D699" s="132" t="s">
        <v>2143</v>
      </c>
      <c r="E699" s="132" t="s">
        <v>3694</v>
      </c>
      <c r="F699" s="131" t="s">
        <v>3629</v>
      </c>
      <c r="G699" s="131">
        <v>5</v>
      </c>
      <c r="H699" s="131" t="s">
        <v>91</v>
      </c>
      <c r="I699" s="131" t="s">
        <v>3629</v>
      </c>
      <c r="J699" s="131">
        <v>4</v>
      </c>
      <c r="K699" s="131" t="s">
        <v>3629</v>
      </c>
      <c r="L699" s="131" t="s">
        <v>93</v>
      </c>
      <c r="M699" s="132" t="s">
        <v>3736</v>
      </c>
      <c r="N699" s="131" t="s">
        <v>3629</v>
      </c>
      <c r="O699" s="131">
        <v>4</v>
      </c>
      <c r="P699" s="131" t="s">
        <v>91</v>
      </c>
      <c r="Q699" s="131" t="s">
        <v>91</v>
      </c>
    </row>
    <row r="700" spans="1:17" x14ac:dyDescent="0.2">
      <c r="A700" s="130">
        <v>44894.24272761574</v>
      </c>
      <c r="B700" s="131" t="s">
        <v>3629</v>
      </c>
      <c r="C700" s="131">
        <v>4</v>
      </c>
      <c r="D700" s="132" t="s">
        <v>612</v>
      </c>
      <c r="E700" s="132" t="s">
        <v>3712</v>
      </c>
      <c r="F700" s="131" t="s">
        <v>82</v>
      </c>
      <c r="G700" s="131">
        <v>2</v>
      </c>
      <c r="H700" s="131" t="s">
        <v>92</v>
      </c>
      <c r="I700" s="131" t="s">
        <v>3629</v>
      </c>
      <c r="J700" s="131">
        <v>4</v>
      </c>
      <c r="K700" s="131" t="s">
        <v>3629</v>
      </c>
      <c r="L700" s="131" t="s">
        <v>92</v>
      </c>
      <c r="M700" s="132" t="s">
        <v>3779</v>
      </c>
      <c r="N700" s="131" t="s">
        <v>82</v>
      </c>
      <c r="O700" s="131">
        <v>3</v>
      </c>
      <c r="P700" s="131" t="s">
        <v>91</v>
      </c>
      <c r="Q700" s="131" t="s">
        <v>91</v>
      </c>
    </row>
    <row r="701" spans="1:17" x14ac:dyDescent="0.2">
      <c r="A701" s="130">
        <v>44894.243080740736</v>
      </c>
      <c r="B701" s="131" t="s">
        <v>3629</v>
      </c>
      <c r="C701" s="131">
        <v>5</v>
      </c>
      <c r="D701" s="132" t="s">
        <v>1874</v>
      </c>
      <c r="E701" s="132" t="s">
        <v>3810</v>
      </c>
      <c r="F701" s="131" t="s">
        <v>3629</v>
      </c>
      <c r="G701" s="131">
        <v>5</v>
      </c>
      <c r="H701" s="131" t="s">
        <v>91</v>
      </c>
      <c r="I701" s="131" t="s">
        <v>3629</v>
      </c>
      <c r="J701" s="131">
        <v>4</v>
      </c>
      <c r="K701" s="131" t="s">
        <v>3629</v>
      </c>
      <c r="L701" s="131" t="s">
        <v>93</v>
      </c>
      <c r="M701" s="132" t="s">
        <v>3797</v>
      </c>
      <c r="N701" s="131" t="s">
        <v>3629</v>
      </c>
      <c r="O701" s="131">
        <v>5</v>
      </c>
      <c r="P701" s="131" t="s">
        <v>91</v>
      </c>
      <c r="Q701" s="131" t="s">
        <v>91</v>
      </c>
    </row>
    <row r="702" spans="1:17" x14ac:dyDescent="0.2">
      <c r="A702" s="130">
        <v>44894.24388105324</v>
      </c>
      <c r="B702" s="131" t="s">
        <v>3629</v>
      </c>
      <c r="C702" s="131">
        <v>4</v>
      </c>
      <c r="D702" s="132" t="s">
        <v>2143</v>
      </c>
      <c r="E702" s="132" t="s">
        <v>3702</v>
      </c>
      <c r="F702" s="131" t="s">
        <v>3629</v>
      </c>
      <c r="G702" s="131">
        <v>5</v>
      </c>
      <c r="H702" s="131" t="s">
        <v>91</v>
      </c>
      <c r="I702" s="131" t="s">
        <v>3629</v>
      </c>
      <c r="J702" s="131">
        <v>5</v>
      </c>
      <c r="K702" s="131" t="s">
        <v>3629</v>
      </c>
      <c r="L702" s="131" t="s">
        <v>93</v>
      </c>
      <c r="M702" s="132" t="s">
        <v>3779</v>
      </c>
      <c r="N702" s="131" t="s">
        <v>3629</v>
      </c>
      <c r="O702" s="131">
        <v>3</v>
      </c>
      <c r="P702" s="131" t="s">
        <v>91</v>
      </c>
      <c r="Q702" s="131" t="s">
        <v>91</v>
      </c>
    </row>
    <row r="703" spans="1:17" x14ac:dyDescent="0.2">
      <c r="A703" s="130">
        <v>44894.24890486111</v>
      </c>
      <c r="B703" s="131" t="s">
        <v>3629</v>
      </c>
      <c r="C703" s="131">
        <v>4</v>
      </c>
      <c r="D703" s="132" t="s">
        <v>331</v>
      </c>
      <c r="E703" s="132" t="s">
        <v>3695</v>
      </c>
      <c r="F703" s="131" t="s">
        <v>3629</v>
      </c>
      <c r="G703" s="131">
        <v>5</v>
      </c>
      <c r="H703" s="131" t="s">
        <v>91</v>
      </c>
      <c r="I703" s="131" t="s">
        <v>3629</v>
      </c>
      <c r="J703" s="131">
        <v>4</v>
      </c>
      <c r="K703" s="131" t="s">
        <v>3629</v>
      </c>
      <c r="L703" s="131" t="s">
        <v>93</v>
      </c>
      <c r="M703" s="132" t="s">
        <v>3734</v>
      </c>
      <c r="N703" s="131" t="s">
        <v>3629</v>
      </c>
      <c r="O703" s="131">
        <v>4</v>
      </c>
      <c r="P703" s="131" t="s">
        <v>91</v>
      </c>
      <c r="Q703" s="131" t="s">
        <v>91</v>
      </c>
    </row>
    <row r="704" spans="1:17" x14ac:dyDescent="0.2">
      <c r="A704" s="130">
        <v>44894.253208333335</v>
      </c>
      <c r="B704" s="131" t="s">
        <v>3629</v>
      </c>
      <c r="C704" s="131">
        <v>5</v>
      </c>
      <c r="D704" s="132" t="s">
        <v>3780</v>
      </c>
      <c r="E704" s="132" t="s">
        <v>3701</v>
      </c>
      <c r="F704" s="131" t="s">
        <v>3629</v>
      </c>
      <c r="G704" s="131">
        <v>4</v>
      </c>
      <c r="H704" s="131" t="s">
        <v>91</v>
      </c>
      <c r="I704" s="131" t="s">
        <v>3629</v>
      </c>
      <c r="J704" s="131">
        <v>2</v>
      </c>
      <c r="K704" s="131" t="s">
        <v>82</v>
      </c>
      <c r="L704" s="131" t="s">
        <v>92</v>
      </c>
      <c r="M704" s="132" t="s">
        <v>3779</v>
      </c>
      <c r="N704" s="131" t="s">
        <v>3629</v>
      </c>
      <c r="O704" s="131">
        <v>1</v>
      </c>
      <c r="P704" s="131" t="s">
        <v>91</v>
      </c>
      <c r="Q704" s="131" t="s">
        <v>91</v>
      </c>
    </row>
    <row r="705" spans="1:17" x14ac:dyDescent="0.2">
      <c r="A705" s="130">
        <v>44894.255594814815</v>
      </c>
      <c r="B705" s="131" t="s">
        <v>3629</v>
      </c>
      <c r="C705" s="131">
        <v>5</v>
      </c>
      <c r="D705" s="132" t="s">
        <v>2143</v>
      </c>
      <c r="E705" s="132" t="s">
        <v>3784</v>
      </c>
      <c r="F705" s="131" t="s">
        <v>3629</v>
      </c>
      <c r="G705" s="131">
        <v>5</v>
      </c>
      <c r="H705" s="131" t="s">
        <v>91</v>
      </c>
      <c r="I705" s="131" t="s">
        <v>3629</v>
      </c>
      <c r="J705" s="131">
        <v>5</v>
      </c>
      <c r="K705" s="131" t="s">
        <v>3629</v>
      </c>
      <c r="L705" s="131" t="s">
        <v>93</v>
      </c>
      <c r="M705" s="132" t="s">
        <v>3734</v>
      </c>
      <c r="N705" s="131" t="s">
        <v>3629</v>
      </c>
      <c r="O705" s="131">
        <v>5</v>
      </c>
      <c r="P705" s="131" t="s">
        <v>91</v>
      </c>
      <c r="Q705" s="131" t="s">
        <v>91</v>
      </c>
    </row>
    <row r="706" spans="1:17" x14ac:dyDescent="0.2">
      <c r="A706" s="130">
        <v>44894.256654976853</v>
      </c>
      <c r="B706" s="131" t="s">
        <v>3629</v>
      </c>
      <c r="C706" s="131">
        <v>5</v>
      </c>
      <c r="D706" s="132" t="s">
        <v>451</v>
      </c>
      <c r="E706" s="132" t="s">
        <v>3809</v>
      </c>
      <c r="F706" s="131" t="s">
        <v>3629</v>
      </c>
      <c r="G706" s="131">
        <v>5</v>
      </c>
      <c r="H706" s="131" t="s">
        <v>91</v>
      </c>
      <c r="I706" s="131" t="s">
        <v>3629</v>
      </c>
      <c r="J706" s="131">
        <v>3</v>
      </c>
      <c r="K706" s="131" t="s">
        <v>82</v>
      </c>
      <c r="L706" s="131" t="s">
        <v>93</v>
      </c>
      <c r="M706" s="132" t="s">
        <v>3785</v>
      </c>
      <c r="N706" s="131" t="s">
        <v>3629</v>
      </c>
      <c r="O706" s="131">
        <v>5</v>
      </c>
      <c r="P706" s="131" t="s">
        <v>91</v>
      </c>
      <c r="Q706" s="131" t="s">
        <v>91</v>
      </c>
    </row>
    <row r="707" spans="1:17" x14ac:dyDescent="0.2">
      <c r="A707" s="130">
        <v>44894.257401284718</v>
      </c>
      <c r="B707" s="131" t="s">
        <v>3629</v>
      </c>
      <c r="C707" s="131">
        <v>5</v>
      </c>
      <c r="D707" s="132" t="s">
        <v>3780</v>
      </c>
      <c r="E707" s="132" t="s">
        <v>3704</v>
      </c>
      <c r="F707" s="131" t="s">
        <v>3629</v>
      </c>
      <c r="G707" s="131">
        <v>4</v>
      </c>
      <c r="H707" s="131" t="s">
        <v>91</v>
      </c>
      <c r="I707" s="131" t="s">
        <v>3629</v>
      </c>
      <c r="J707" s="131">
        <v>4</v>
      </c>
      <c r="K707" s="131" t="s">
        <v>82</v>
      </c>
      <c r="L707" s="131" t="s">
        <v>92</v>
      </c>
      <c r="M707" s="132" t="s">
        <v>3734</v>
      </c>
      <c r="N707" s="131" t="s">
        <v>3629</v>
      </c>
      <c r="O707" s="131">
        <v>1</v>
      </c>
      <c r="P707" s="131" t="s">
        <v>91</v>
      </c>
      <c r="Q707" s="131" t="s">
        <v>91</v>
      </c>
    </row>
    <row r="708" spans="1:17" x14ac:dyDescent="0.2">
      <c r="A708" s="130">
        <v>44894.267168969905</v>
      </c>
      <c r="B708" s="131" t="s">
        <v>3629</v>
      </c>
      <c r="C708" s="131">
        <v>3</v>
      </c>
      <c r="D708" s="132" t="s">
        <v>1184</v>
      </c>
      <c r="E708" s="132" t="s">
        <v>3714</v>
      </c>
      <c r="F708" s="131" t="s">
        <v>3629</v>
      </c>
      <c r="G708" s="131">
        <v>4</v>
      </c>
      <c r="H708" s="131" t="s">
        <v>91</v>
      </c>
      <c r="I708" s="131" t="s">
        <v>3629</v>
      </c>
      <c r="J708" s="131">
        <v>2</v>
      </c>
      <c r="K708" s="131" t="s">
        <v>82</v>
      </c>
      <c r="L708" s="131" t="s">
        <v>93</v>
      </c>
      <c r="M708" s="132" t="s">
        <v>3734</v>
      </c>
      <c r="N708" s="131" t="s">
        <v>3629</v>
      </c>
      <c r="O708" s="131">
        <v>3</v>
      </c>
      <c r="P708" s="131" t="s">
        <v>91</v>
      </c>
      <c r="Q708" s="131" t="s">
        <v>91</v>
      </c>
    </row>
    <row r="709" spans="1:17" x14ac:dyDescent="0.2">
      <c r="A709" s="130">
        <v>44894.267337858793</v>
      </c>
      <c r="B709" s="131" t="s">
        <v>3629</v>
      </c>
      <c r="C709" s="131">
        <v>5</v>
      </c>
      <c r="D709" s="132" t="s">
        <v>2143</v>
      </c>
      <c r="E709" s="132" t="s">
        <v>3784</v>
      </c>
      <c r="F709" s="131" t="s">
        <v>3629</v>
      </c>
      <c r="G709" s="131">
        <v>5</v>
      </c>
      <c r="H709" s="131" t="s">
        <v>91</v>
      </c>
      <c r="I709" s="131" t="s">
        <v>3629</v>
      </c>
      <c r="J709" s="131">
        <v>5</v>
      </c>
      <c r="K709" s="131" t="s">
        <v>3629</v>
      </c>
      <c r="L709" s="131" t="s">
        <v>93</v>
      </c>
      <c r="M709" s="132" t="s">
        <v>3734</v>
      </c>
      <c r="N709" s="131" t="s">
        <v>3629</v>
      </c>
      <c r="O709" s="131">
        <v>5</v>
      </c>
      <c r="P709" s="131" t="s">
        <v>91</v>
      </c>
      <c r="Q709" s="131" t="s">
        <v>91</v>
      </c>
    </row>
    <row r="710" spans="1:17" x14ac:dyDescent="0.2">
      <c r="A710" s="130">
        <v>44894.271467951388</v>
      </c>
      <c r="B710" s="131" t="s">
        <v>3629</v>
      </c>
      <c r="C710" s="131">
        <v>5</v>
      </c>
      <c r="D710" s="132" t="s">
        <v>612</v>
      </c>
      <c r="E710" s="132" t="s">
        <v>3820</v>
      </c>
      <c r="F710" s="131" t="s">
        <v>82</v>
      </c>
      <c r="G710" s="131">
        <v>1</v>
      </c>
      <c r="H710" s="131" t="s">
        <v>92</v>
      </c>
      <c r="I710" s="131" t="s">
        <v>82</v>
      </c>
      <c r="J710" s="131">
        <v>1</v>
      </c>
      <c r="K710" s="131" t="s">
        <v>82</v>
      </c>
      <c r="L710" s="131" t="s">
        <v>92</v>
      </c>
      <c r="M710" s="132" t="s">
        <v>3734</v>
      </c>
      <c r="N710" s="131" t="s">
        <v>3629</v>
      </c>
      <c r="O710" s="131">
        <v>1</v>
      </c>
      <c r="P710" s="131" t="s">
        <v>91</v>
      </c>
      <c r="Q710" s="131" t="s">
        <v>91</v>
      </c>
    </row>
    <row r="711" spans="1:17" x14ac:dyDescent="0.2">
      <c r="A711" s="130">
        <v>44894.27230582176</v>
      </c>
      <c r="B711" s="131" t="s">
        <v>3629</v>
      </c>
      <c r="C711" s="131">
        <v>5</v>
      </c>
      <c r="D711" s="132" t="s">
        <v>3786</v>
      </c>
      <c r="E711" s="132" t="s">
        <v>3708</v>
      </c>
      <c r="F711" s="131" t="s">
        <v>3629</v>
      </c>
      <c r="G711" s="131">
        <v>4</v>
      </c>
      <c r="H711" s="131" t="s">
        <v>91</v>
      </c>
      <c r="I711" s="131" t="s">
        <v>3629</v>
      </c>
      <c r="J711" s="131">
        <v>2</v>
      </c>
      <c r="K711" s="131" t="s">
        <v>82</v>
      </c>
      <c r="L711" s="131" t="s">
        <v>92</v>
      </c>
      <c r="M711" s="132" t="s">
        <v>3785</v>
      </c>
      <c r="N711" s="131" t="s">
        <v>3629</v>
      </c>
      <c r="O711" s="131">
        <v>1</v>
      </c>
      <c r="P711" s="131" t="s">
        <v>91</v>
      </c>
      <c r="Q711" s="131" t="s">
        <v>91</v>
      </c>
    </row>
    <row r="712" spans="1:17" x14ac:dyDescent="0.2">
      <c r="A712" s="130">
        <v>44894.272644317127</v>
      </c>
      <c r="B712" s="131" t="s">
        <v>3629</v>
      </c>
      <c r="C712" s="131">
        <v>5</v>
      </c>
      <c r="D712" s="132" t="s">
        <v>153</v>
      </c>
      <c r="E712" s="132" t="s">
        <v>3796</v>
      </c>
      <c r="F712" s="131" t="s">
        <v>3629</v>
      </c>
      <c r="G712" s="131">
        <v>5</v>
      </c>
      <c r="H712" s="131" t="s">
        <v>91</v>
      </c>
      <c r="I712" s="131" t="s">
        <v>3629</v>
      </c>
      <c r="J712" s="131">
        <v>5</v>
      </c>
      <c r="K712" s="131" t="s">
        <v>3629</v>
      </c>
      <c r="L712" s="131" t="s">
        <v>93</v>
      </c>
      <c r="M712" s="132" t="s">
        <v>3734</v>
      </c>
      <c r="N712" s="131" t="s">
        <v>3629</v>
      </c>
      <c r="O712" s="131">
        <v>5</v>
      </c>
      <c r="P712" s="131" t="s">
        <v>91</v>
      </c>
      <c r="Q712" s="131" t="s">
        <v>91</v>
      </c>
    </row>
    <row r="713" spans="1:17" x14ac:dyDescent="0.2">
      <c r="A713" s="130">
        <v>44894.275444259256</v>
      </c>
      <c r="B713" s="131" t="s">
        <v>3629</v>
      </c>
      <c r="C713" s="131">
        <v>5</v>
      </c>
      <c r="D713" s="132" t="s">
        <v>108</v>
      </c>
      <c r="E713" s="132" t="s">
        <v>3791</v>
      </c>
      <c r="F713" s="131" t="s">
        <v>3629</v>
      </c>
      <c r="G713" s="131">
        <v>5</v>
      </c>
      <c r="H713" s="131" t="s">
        <v>91</v>
      </c>
      <c r="I713" s="131" t="s">
        <v>3629</v>
      </c>
      <c r="J713" s="131">
        <v>5</v>
      </c>
      <c r="K713" s="131" t="s">
        <v>3629</v>
      </c>
      <c r="L713" s="131" t="s">
        <v>93</v>
      </c>
      <c r="M713" s="132" t="s">
        <v>3779</v>
      </c>
      <c r="N713" s="131" t="s">
        <v>3629</v>
      </c>
      <c r="O713" s="131">
        <v>5</v>
      </c>
      <c r="P713" s="131" t="s">
        <v>91</v>
      </c>
      <c r="Q713" s="131" t="s">
        <v>91</v>
      </c>
    </row>
    <row r="714" spans="1:17" x14ac:dyDescent="0.2">
      <c r="A714" s="130">
        <v>44894.278363101854</v>
      </c>
      <c r="B714" s="131" t="s">
        <v>3629</v>
      </c>
      <c r="C714" s="131">
        <v>4</v>
      </c>
      <c r="D714" s="132" t="s">
        <v>1184</v>
      </c>
      <c r="E714" s="132" t="s">
        <v>3714</v>
      </c>
      <c r="F714" s="131" t="s">
        <v>3629</v>
      </c>
      <c r="G714" s="131">
        <v>5</v>
      </c>
      <c r="H714" s="131" t="s">
        <v>91</v>
      </c>
      <c r="I714" s="131" t="s">
        <v>3629</v>
      </c>
      <c r="J714" s="131">
        <v>2</v>
      </c>
      <c r="K714" s="131" t="s">
        <v>82</v>
      </c>
      <c r="L714" s="131" t="s">
        <v>93</v>
      </c>
      <c r="M714" s="132" t="s">
        <v>3797</v>
      </c>
      <c r="N714" s="131" t="s">
        <v>82</v>
      </c>
      <c r="O714" s="131">
        <v>1</v>
      </c>
      <c r="P714" s="131" t="s">
        <v>91</v>
      </c>
      <c r="Q714" s="131" t="s">
        <v>91</v>
      </c>
    </row>
    <row r="715" spans="1:17" x14ac:dyDescent="0.2">
      <c r="A715" s="130">
        <v>44894.278614837967</v>
      </c>
      <c r="B715" s="131" t="s">
        <v>3629</v>
      </c>
      <c r="C715" s="131">
        <v>5</v>
      </c>
      <c r="D715" s="132" t="s">
        <v>2143</v>
      </c>
      <c r="E715" s="132" t="s">
        <v>3696</v>
      </c>
      <c r="F715" s="131" t="s">
        <v>3629</v>
      </c>
      <c r="G715" s="131">
        <v>5</v>
      </c>
      <c r="H715" s="131" t="s">
        <v>91</v>
      </c>
      <c r="I715" s="131" t="s">
        <v>3629</v>
      </c>
      <c r="J715" s="131">
        <v>5</v>
      </c>
      <c r="K715" s="131" t="s">
        <v>3629</v>
      </c>
      <c r="L715" s="131" t="s">
        <v>93</v>
      </c>
      <c r="M715" s="132" t="s">
        <v>3736</v>
      </c>
      <c r="N715" s="131" t="s">
        <v>3629</v>
      </c>
      <c r="O715" s="131">
        <v>5</v>
      </c>
      <c r="P715" s="131" t="s">
        <v>91</v>
      </c>
      <c r="Q715" s="131" t="s">
        <v>91</v>
      </c>
    </row>
    <row r="716" spans="1:17" x14ac:dyDescent="0.2">
      <c r="A716" s="130">
        <v>44894.281014826389</v>
      </c>
      <c r="B716" s="131" t="s">
        <v>3629</v>
      </c>
      <c r="C716" s="131">
        <v>4</v>
      </c>
      <c r="D716" s="132" t="s">
        <v>108</v>
      </c>
      <c r="E716" s="132" t="s">
        <v>3791</v>
      </c>
      <c r="F716" s="131" t="s">
        <v>3629</v>
      </c>
      <c r="G716" s="131">
        <v>4</v>
      </c>
      <c r="H716" s="131" t="s">
        <v>91</v>
      </c>
      <c r="I716" s="131" t="s">
        <v>3629</v>
      </c>
      <c r="J716" s="131">
        <v>4</v>
      </c>
      <c r="K716" s="131" t="s">
        <v>3629</v>
      </c>
      <c r="L716" s="131" t="s">
        <v>93</v>
      </c>
      <c r="M716" s="132" t="s">
        <v>3734</v>
      </c>
      <c r="N716" s="131" t="s">
        <v>3629</v>
      </c>
      <c r="O716" s="131">
        <v>4</v>
      </c>
      <c r="P716" s="131" t="s">
        <v>91</v>
      </c>
      <c r="Q716" s="131" t="s">
        <v>91</v>
      </c>
    </row>
    <row r="717" spans="1:17" x14ac:dyDescent="0.2">
      <c r="A717" s="130">
        <v>44894.281652974532</v>
      </c>
      <c r="B717" s="131" t="s">
        <v>3629</v>
      </c>
      <c r="C717" s="131">
        <v>5</v>
      </c>
      <c r="D717" s="132" t="s">
        <v>153</v>
      </c>
      <c r="E717" s="132" t="s">
        <v>3796</v>
      </c>
      <c r="F717" s="131" t="s">
        <v>3629</v>
      </c>
      <c r="G717" s="131">
        <v>5</v>
      </c>
      <c r="H717" s="131" t="s">
        <v>91</v>
      </c>
      <c r="I717" s="131" t="s">
        <v>3629</v>
      </c>
      <c r="J717" s="131">
        <v>5</v>
      </c>
      <c r="K717" s="131" t="s">
        <v>3629</v>
      </c>
      <c r="L717" s="131" t="s">
        <v>93</v>
      </c>
      <c r="M717" s="132" t="s">
        <v>3779</v>
      </c>
      <c r="N717" s="131" t="s">
        <v>3629</v>
      </c>
      <c r="O717" s="131">
        <v>5</v>
      </c>
      <c r="P717" s="131" t="s">
        <v>91</v>
      </c>
      <c r="Q717" s="131" t="s">
        <v>91</v>
      </c>
    </row>
    <row r="718" spans="1:17" x14ac:dyDescent="0.2">
      <c r="A718" s="130">
        <v>44894.283079131943</v>
      </c>
      <c r="B718" s="131" t="s">
        <v>3629</v>
      </c>
      <c r="C718" s="131">
        <v>4</v>
      </c>
      <c r="D718" s="132" t="s">
        <v>1184</v>
      </c>
      <c r="E718" s="132" t="s">
        <v>3714</v>
      </c>
      <c r="F718" s="131" t="s">
        <v>3629</v>
      </c>
      <c r="G718" s="131">
        <v>5</v>
      </c>
      <c r="H718" s="131" t="s">
        <v>91</v>
      </c>
      <c r="I718" s="131" t="s">
        <v>3629</v>
      </c>
      <c r="J718" s="131">
        <v>3</v>
      </c>
      <c r="K718" s="131" t="s">
        <v>3629</v>
      </c>
      <c r="L718" s="131" t="s">
        <v>93</v>
      </c>
      <c r="M718" s="132" t="s">
        <v>3785</v>
      </c>
      <c r="N718" s="131" t="s">
        <v>3629</v>
      </c>
      <c r="O718" s="131">
        <v>4</v>
      </c>
      <c r="P718" s="131" t="s">
        <v>91</v>
      </c>
      <c r="Q718" s="131" t="s">
        <v>91</v>
      </c>
    </row>
    <row r="719" spans="1:17" x14ac:dyDescent="0.2">
      <c r="A719" s="130">
        <v>44894.283678807871</v>
      </c>
      <c r="B719" s="131" t="s">
        <v>3629</v>
      </c>
      <c r="C719" s="131">
        <v>5</v>
      </c>
      <c r="D719" s="132" t="s">
        <v>108</v>
      </c>
      <c r="E719" s="132" t="s">
        <v>3791</v>
      </c>
      <c r="F719" s="131" t="s">
        <v>3629</v>
      </c>
      <c r="G719" s="131">
        <v>5</v>
      </c>
      <c r="H719" s="131" t="s">
        <v>91</v>
      </c>
      <c r="I719" s="131" t="s">
        <v>3629</v>
      </c>
      <c r="J719" s="131">
        <v>4</v>
      </c>
      <c r="K719" s="131" t="s">
        <v>3629</v>
      </c>
      <c r="L719" s="131" t="s">
        <v>93</v>
      </c>
      <c r="M719" s="132" t="s">
        <v>3734</v>
      </c>
      <c r="N719" s="131" t="s">
        <v>3629</v>
      </c>
      <c r="O719" s="131">
        <v>5</v>
      </c>
      <c r="P719" s="131" t="s">
        <v>91</v>
      </c>
      <c r="Q719" s="131" t="s">
        <v>91</v>
      </c>
    </row>
    <row r="720" spans="1:17" x14ac:dyDescent="0.2">
      <c r="A720" s="130">
        <v>44894.284738229166</v>
      </c>
      <c r="B720" s="131" t="s">
        <v>3629</v>
      </c>
      <c r="C720" s="131">
        <v>4</v>
      </c>
      <c r="D720" s="132" t="s">
        <v>108</v>
      </c>
      <c r="E720" s="132" t="s">
        <v>3791</v>
      </c>
      <c r="F720" s="131" t="s">
        <v>3629</v>
      </c>
      <c r="G720" s="131">
        <v>5</v>
      </c>
      <c r="H720" s="131" t="s">
        <v>91</v>
      </c>
      <c r="I720" s="131" t="s">
        <v>3629</v>
      </c>
      <c r="J720" s="131">
        <v>5</v>
      </c>
      <c r="K720" s="131" t="s">
        <v>82</v>
      </c>
      <c r="L720" s="131" t="s">
        <v>93</v>
      </c>
      <c r="M720" s="132" t="s">
        <v>3734</v>
      </c>
      <c r="N720" s="131" t="s">
        <v>3629</v>
      </c>
      <c r="O720" s="131">
        <v>3</v>
      </c>
      <c r="P720" s="131" t="s">
        <v>91</v>
      </c>
      <c r="Q720" s="131" t="s">
        <v>91</v>
      </c>
    </row>
    <row r="721" spans="1:17" x14ac:dyDescent="0.2">
      <c r="A721" s="130">
        <v>44894.284794710649</v>
      </c>
      <c r="B721" s="131" t="s">
        <v>3629</v>
      </c>
      <c r="C721" s="131">
        <v>4</v>
      </c>
      <c r="D721" s="132" t="s">
        <v>2143</v>
      </c>
      <c r="E721" s="132" t="s">
        <v>3702</v>
      </c>
      <c r="F721" s="131" t="s">
        <v>3629</v>
      </c>
      <c r="G721" s="131">
        <v>4</v>
      </c>
      <c r="H721" s="131" t="s">
        <v>91</v>
      </c>
      <c r="I721" s="131" t="s">
        <v>3629</v>
      </c>
      <c r="J721" s="131">
        <v>5</v>
      </c>
      <c r="K721" s="131" t="s">
        <v>3629</v>
      </c>
      <c r="L721" s="131" t="s">
        <v>93</v>
      </c>
      <c r="M721" s="132" t="s">
        <v>3779</v>
      </c>
      <c r="N721" s="131" t="s">
        <v>3629</v>
      </c>
      <c r="O721" s="131">
        <v>5</v>
      </c>
      <c r="P721" s="131" t="s">
        <v>91</v>
      </c>
      <c r="Q721" s="131" t="s">
        <v>91</v>
      </c>
    </row>
    <row r="722" spans="1:17" x14ac:dyDescent="0.2">
      <c r="A722" s="130">
        <v>44894.284843611109</v>
      </c>
      <c r="B722" s="131" t="s">
        <v>3629</v>
      </c>
      <c r="C722" s="131">
        <v>4</v>
      </c>
      <c r="D722" s="132" t="s">
        <v>1184</v>
      </c>
      <c r="E722" s="132" t="s">
        <v>3714</v>
      </c>
      <c r="F722" s="131" t="s">
        <v>3629</v>
      </c>
      <c r="G722" s="131">
        <v>5</v>
      </c>
      <c r="H722" s="131" t="s">
        <v>91</v>
      </c>
      <c r="I722" s="131" t="s">
        <v>3629</v>
      </c>
      <c r="J722" s="131">
        <v>3</v>
      </c>
      <c r="K722" s="131" t="s">
        <v>3629</v>
      </c>
      <c r="L722" s="131" t="s">
        <v>93</v>
      </c>
      <c r="M722" s="132" t="s">
        <v>3734</v>
      </c>
      <c r="N722" s="131" t="s">
        <v>3629</v>
      </c>
      <c r="O722" s="131">
        <v>4</v>
      </c>
      <c r="P722" s="131" t="s">
        <v>91</v>
      </c>
      <c r="Q722" s="131" t="s">
        <v>91</v>
      </c>
    </row>
    <row r="723" spans="1:17" x14ac:dyDescent="0.2">
      <c r="A723" s="130">
        <v>44894.285747488422</v>
      </c>
      <c r="B723" s="131" t="s">
        <v>3629</v>
      </c>
      <c r="C723" s="131">
        <v>4</v>
      </c>
      <c r="D723" s="132" t="s">
        <v>331</v>
      </c>
      <c r="E723" s="132" t="s">
        <v>3695</v>
      </c>
      <c r="F723" s="131" t="s">
        <v>3629</v>
      </c>
      <c r="G723" s="131">
        <v>4</v>
      </c>
      <c r="H723" s="131" t="s">
        <v>91</v>
      </c>
      <c r="I723" s="131" t="s">
        <v>3629</v>
      </c>
      <c r="J723" s="131">
        <v>3</v>
      </c>
      <c r="K723" s="131" t="s">
        <v>82</v>
      </c>
      <c r="L723" s="131" t="s">
        <v>93</v>
      </c>
      <c r="M723" s="132" t="s">
        <v>3734</v>
      </c>
      <c r="N723" s="131" t="s">
        <v>3629</v>
      </c>
      <c r="O723" s="131">
        <v>4</v>
      </c>
      <c r="P723" s="131" t="s">
        <v>91</v>
      </c>
      <c r="Q723" s="131" t="s">
        <v>91</v>
      </c>
    </row>
    <row r="724" spans="1:17" x14ac:dyDescent="0.2">
      <c r="A724" s="130">
        <v>44894.288228622681</v>
      </c>
      <c r="B724" s="131" t="s">
        <v>82</v>
      </c>
      <c r="C724" s="131">
        <v>3</v>
      </c>
      <c r="D724" s="132" t="s">
        <v>3786</v>
      </c>
      <c r="E724" s="132" t="s">
        <v>3787</v>
      </c>
      <c r="F724" s="131" t="s">
        <v>3629</v>
      </c>
      <c r="G724" s="131">
        <v>3</v>
      </c>
      <c r="H724" s="131" t="s">
        <v>92</v>
      </c>
      <c r="I724" s="131" t="s">
        <v>3629</v>
      </c>
      <c r="J724" s="131">
        <v>3</v>
      </c>
      <c r="K724" s="131" t="s">
        <v>3629</v>
      </c>
      <c r="L724" s="131" t="s">
        <v>92</v>
      </c>
      <c r="M724" s="132" t="s">
        <v>3734</v>
      </c>
      <c r="N724" s="131" t="s">
        <v>82</v>
      </c>
      <c r="O724" s="131">
        <v>3</v>
      </c>
      <c r="P724" s="131" t="s">
        <v>92</v>
      </c>
      <c r="Q724" s="131" t="s">
        <v>91</v>
      </c>
    </row>
    <row r="725" spans="1:17" x14ac:dyDescent="0.2">
      <c r="A725" s="130">
        <v>44894.288917824073</v>
      </c>
      <c r="B725" s="131" t="s">
        <v>3629</v>
      </c>
      <c r="C725" s="131">
        <v>4</v>
      </c>
      <c r="D725" s="132" t="s">
        <v>153</v>
      </c>
      <c r="E725" s="132" t="s">
        <v>3796</v>
      </c>
      <c r="F725" s="131" t="s">
        <v>3629</v>
      </c>
      <c r="G725" s="131">
        <v>5</v>
      </c>
      <c r="H725" s="131" t="s">
        <v>91</v>
      </c>
      <c r="I725" s="131" t="s">
        <v>3629</v>
      </c>
      <c r="J725" s="131">
        <v>3</v>
      </c>
      <c r="K725" s="131" t="s">
        <v>82</v>
      </c>
      <c r="L725" s="131" t="s">
        <v>93</v>
      </c>
      <c r="M725" s="132" t="s">
        <v>3785</v>
      </c>
      <c r="N725" s="131" t="s">
        <v>3629</v>
      </c>
      <c r="O725" s="131">
        <v>4</v>
      </c>
      <c r="P725" s="131" t="s">
        <v>91</v>
      </c>
      <c r="Q725" s="131" t="s">
        <v>91</v>
      </c>
    </row>
    <row r="726" spans="1:17" x14ac:dyDescent="0.2">
      <c r="A726" s="130">
        <v>44894.290338969906</v>
      </c>
      <c r="B726" s="131" t="s">
        <v>3629</v>
      </c>
      <c r="C726" s="131">
        <v>4</v>
      </c>
      <c r="D726" s="132" t="s">
        <v>179</v>
      </c>
      <c r="E726" s="132" t="s">
        <v>3806</v>
      </c>
      <c r="F726" s="131" t="s">
        <v>3629</v>
      </c>
      <c r="G726" s="131">
        <v>5</v>
      </c>
      <c r="H726" s="131" t="s">
        <v>91</v>
      </c>
      <c r="I726" s="131" t="s">
        <v>3629</v>
      </c>
      <c r="J726" s="131">
        <v>3</v>
      </c>
      <c r="K726" s="131" t="s">
        <v>82</v>
      </c>
      <c r="L726" s="131" t="s">
        <v>93</v>
      </c>
      <c r="M726" s="132" t="s">
        <v>3785</v>
      </c>
      <c r="N726" s="131" t="s">
        <v>3629</v>
      </c>
      <c r="O726" s="131">
        <v>4</v>
      </c>
      <c r="P726" s="131" t="s">
        <v>91</v>
      </c>
      <c r="Q726" s="131" t="s">
        <v>91</v>
      </c>
    </row>
    <row r="727" spans="1:17" x14ac:dyDescent="0.2">
      <c r="A727" s="130">
        <v>44894.290909050927</v>
      </c>
      <c r="B727" s="131" t="s">
        <v>3629</v>
      </c>
      <c r="C727" s="131">
        <v>5</v>
      </c>
      <c r="D727" s="132" t="s">
        <v>3786</v>
      </c>
      <c r="E727" s="132" t="s">
        <v>3814</v>
      </c>
      <c r="F727" s="131" t="s">
        <v>3629</v>
      </c>
      <c r="G727" s="131">
        <v>5</v>
      </c>
      <c r="H727" s="131" t="s">
        <v>91</v>
      </c>
      <c r="I727" s="131" t="s">
        <v>3629</v>
      </c>
      <c r="J727" s="131">
        <v>4</v>
      </c>
      <c r="K727" s="131" t="s">
        <v>3629</v>
      </c>
      <c r="L727" s="131" t="s">
        <v>93</v>
      </c>
      <c r="M727" s="132" t="s">
        <v>3734</v>
      </c>
      <c r="N727" s="131" t="s">
        <v>3629</v>
      </c>
      <c r="O727" s="131">
        <v>5</v>
      </c>
      <c r="P727" s="131" t="s">
        <v>91</v>
      </c>
      <c r="Q727" s="131" t="s">
        <v>91</v>
      </c>
    </row>
    <row r="728" spans="1:17" x14ac:dyDescent="0.2">
      <c r="A728" s="130">
        <v>44894.2916309375</v>
      </c>
      <c r="B728" s="131" t="s">
        <v>3629</v>
      </c>
      <c r="C728" s="131">
        <v>5</v>
      </c>
      <c r="D728" s="132" t="s">
        <v>1184</v>
      </c>
      <c r="E728" s="132" t="s">
        <v>3714</v>
      </c>
      <c r="F728" s="131" t="s">
        <v>3629</v>
      </c>
      <c r="G728" s="131">
        <v>5</v>
      </c>
      <c r="H728" s="131" t="s">
        <v>91</v>
      </c>
      <c r="I728" s="131" t="s">
        <v>3629</v>
      </c>
      <c r="J728" s="131">
        <v>3</v>
      </c>
      <c r="K728" s="131" t="s">
        <v>82</v>
      </c>
      <c r="L728" s="131" t="s">
        <v>93</v>
      </c>
      <c r="M728" s="132" t="s">
        <v>3797</v>
      </c>
      <c r="N728" s="131" t="s">
        <v>3629</v>
      </c>
      <c r="O728" s="131">
        <v>4</v>
      </c>
      <c r="P728" s="131" t="s">
        <v>91</v>
      </c>
      <c r="Q728" s="131" t="s">
        <v>91</v>
      </c>
    </row>
    <row r="729" spans="1:17" x14ac:dyDescent="0.2">
      <c r="A729" s="130">
        <v>44894.293699386573</v>
      </c>
      <c r="B729" s="131" t="s">
        <v>3629</v>
      </c>
      <c r="C729" s="131">
        <v>5</v>
      </c>
      <c r="D729" s="132" t="s">
        <v>127</v>
      </c>
      <c r="E729" s="132" t="s">
        <v>3798</v>
      </c>
      <c r="F729" s="131" t="s">
        <v>3629</v>
      </c>
      <c r="G729" s="131">
        <v>5</v>
      </c>
      <c r="H729" s="131" t="s">
        <v>91</v>
      </c>
      <c r="I729" s="131" t="s">
        <v>3629</v>
      </c>
      <c r="J729" s="131">
        <v>5</v>
      </c>
      <c r="K729" s="131" t="s">
        <v>3629</v>
      </c>
      <c r="L729" s="131" t="s">
        <v>93</v>
      </c>
      <c r="M729" s="132" t="s">
        <v>3736</v>
      </c>
      <c r="N729" s="131" t="s">
        <v>3629</v>
      </c>
      <c r="O729" s="131">
        <v>5</v>
      </c>
      <c r="P729" s="131" t="s">
        <v>91</v>
      </c>
      <c r="Q729" s="131" t="s">
        <v>91</v>
      </c>
    </row>
    <row r="730" spans="1:17" x14ac:dyDescent="0.2">
      <c r="A730" s="130">
        <v>44894.294042060181</v>
      </c>
      <c r="B730" s="131" t="s">
        <v>3629</v>
      </c>
      <c r="C730" s="131">
        <v>5</v>
      </c>
      <c r="D730" s="132" t="s">
        <v>344</v>
      </c>
      <c r="E730" s="132" t="s">
        <v>3799</v>
      </c>
      <c r="F730" s="131" t="s">
        <v>3629</v>
      </c>
      <c r="G730" s="131">
        <v>5</v>
      </c>
      <c r="H730" s="131" t="s">
        <v>91</v>
      </c>
      <c r="I730" s="131" t="s">
        <v>3629</v>
      </c>
      <c r="J730" s="131">
        <v>2</v>
      </c>
      <c r="K730" s="131" t="s">
        <v>3629</v>
      </c>
      <c r="L730" s="131" t="s">
        <v>93</v>
      </c>
      <c r="M730" s="132" t="s">
        <v>3779</v>
      </c>
      <c r="N730" s="131" t="s">
        <v>3629</v>
      </c>
      <c r="O730" s="131">
        <v>4</v>
      </c>
      <c r="P730" s="131" t="s">
        <v>91</v>
      </c>
      <c r="Q730" s="131" t="s">
        <v>91</v>
      </c>
    </row>
    <row r="731" spans="1:17" x14ac:dyDescent="0.2">
      <c r="A731" s="130">
        <v>44894.295202337962</v>
      </c>
      <c r="B731" s="131" t="s">
        <v>3629</v>
      </c>
      <c r="C731" s="131">
        <v>4</v>
      </c>
      <c r="D731" s="132" t="s">
        <v>2143</v>
      </c>
      <c r="E731" s="132" t="s">
        <v>3694</v>
      </c>
      <c r="F731" s="131" t="s">
        <v>3629</v>
      </c>
      <c r="G731" s="131">
        <v>4</v>
      </c>
      <c r="H731" s="131" t="s">
        <v>91</v>
      </c>
      <c r="I731" s="131" t="s">
        <v>3629</v>
      </c>
      <c r="J731" s="131">
        <v>3</v>
      </c>
      <c r="K731" s="131" t="s">
        <v>3629</v>
      </c>
      <c r="L731" s="131" t="s">
        <v>93</v>
      </c>
      <c r="M731" s="132" t="s">
        <v>3785</v>
      </c>
      <c r="N731" s="131" t="s">
        <v>3629</v>
      </c>
      <c r="O731" s="131">
        <v>3</v>
      </c>
      <c r="P731" s="131" t="s">
        <v>91</v>
      </c>
      <c r="Q731" s="131" t="s">
        <v>91</v>
      </c>
    </row>
    <row r="732" spans="1:17" x14ac:dyDescent="0.2">
      <c r="A732" s="130">
        <v>44894.299930138892</v>
      </c>
      <c r="B732" s="131" t="s">
        <v>3629</v>
      </c>
      <c r="C732" s="131">
        <v>4</v>
      </c>
      <c r="D732" s="132" t="s">
        <v>127</v>
      </c>
      <c r="E732" s="132" t="s">
        <v>3798</v>
      </c>
      <c r="F732" s="131" t="s">
        <v>3629</v>
      </c>
      <c r="G732" s="131">
        <v>5</v>
      </c>
      <c r="H732" s="131" t="s">
        <v>91</v>
      </c>
      <c r="I732" s="131" t="s">
        <v>3629</v>
      </c>
      <c r="J732" s="131">
        <v>3</v>
      </c>
      <c r="K732" s="131" t="s">
        <v>82</v>
      </c>
      <c r="L732" s="131" t="s">
        <v>93</v>
      </c>
      <c r="M732" s="132" t="s">
        <v>3785</v>
      </c>
      <c r="N732" s="131" t="s">
        <v>3629</v>
      </c>
      <c r="O732" s="131">
        <v>3</v>
      </c>
      <c r="P732" s="131" t="s">
        <v>91</v>
      </c>
      <c r="Q732" s="131" t="s">
        <v>91</v>
      </c>
    </row>
    <row r="733" spans="1:17" x14ac:dyDescent="0.2">
      <c r="A733" s="130">
        <v>44894.30396769676</v>
      </c>
      <c r="B733" s="131" t="s">
        <v>3629</v>
      </c>
      <c r="C733" s="131">
        <v>5</v>
      </c>
      <c r="D733" s="132" t="s">
        <v>2143</v>
      </c>
      <c r="E733" s="132" t="s">
        <v>3702</v>
      </c>
      <c r="F733" s="131" t="s">
        <v>3629</v>
      </c>
      <c r="G733" s="131">
        <v>5</v>
      </c>
      <c r="H733" s="131" t="s">
        <v>91</v>
      </c>
      <c r="I733" s="131" t="s">
        <v>3629</v>
      </c>
      <c r="J733" s="131">
        <v>4</v>
      </c>
      <c r="K733" s="131" t="s">
        <v>3629</v>
      </c>
      <c r="L733" s="131" t="s">
        <v>93</v>
      </c>
      <c r="M733" s="132" t="s">
        <v>3734</v>
      </c>
      <c r="N733" s="131" t="s">
        <v>3629</v>
      </c>
      <c r="O733" s="131">
        <v>5</v>
      </c>
      <c r="P733" s="131" t="s">
        <v>91</v>
      </c>
      <c r="Q733" s="131" t="s">
        <v>91</v>
      </c>
    </row>
    <row r="734" spans="1:17" x14ac:dyDescent="0.2">
      <c r="A734" s="130">
        <v>44894.305973958333</v>
      </c>
      <c r="B734" s="131" t="s">
        <v>3629</v>
      </c>
      <c r="C734" s="131">
        <v>5</v>
      </c>
      <c r="D734" s="132" t="s">
        <v>108</v>
      </c>
      <c r="E734" s="132" t="s">
        <v>3791</v>
      </c>
      <c r="F734" s="131" t="s">
        <v>3629</v>
      </c>
      <c r="G734" s="131">
        <v>5</v>
      </c>
      <c r="H734" s="131" t="s">
        <v>91</v>
      </c>
      <c r="I734" s="131" t="s">
        <v>3629</v>
      </c>
      <c r="J734" s="131">
        <v>5</v>
      </c>
      <c r="K734" s="131" t="s">
        <v>3629</v>
      </c>
      <c r="L734" s="131" t="s">
        <v>93</v>
      </c>
      <c r="M734" s="132" t="s">
        <v>3779</v>
      </c>
      <c r="N734" s="131" t="s">
        <v>3629</v>
      </c>
      <c r="O734" s="131">
        <v>5</v>
      </c>
      <c r="P734" s="131" t="s">
        <v>91</v>
      </c>
      <c r="Q734" s="131" t="s">
        <v>91</v>
      </c>
    </row>
    <row r="735" spans="1:17" x14ac:dyDescent="0.2">
      <c r="A735" s="130">
        <v>44894.307037222221</v>
      </c>
      <c r="B735" s="131" t="s">
        <v>3629</v>
      </c>
      <c r="C735" s="131">
        <v>5</v>
      </c>
      <c r="D735" s="132" t="s">
        <v>153</v>
      </c>
      <c r="E735" s="132" t="s">
        <v>3796</v>
      </c>
      <c r="F735" s="131" t="s">
        <v>3629</v>
      </c>
      <c r="G735" s="131">
        <v>5</v>
      </c>
      <c r="H735" s="131" t="s">
        <v>91</v>
      </c>
      <c r="I735" s="131" t="s">
        <v>3629</v>
      </c>
      <c r="J735" s="131">
        <v>4</v>
      </c>
      <c r="K735" s="131" t="s">
        <v>3629</v>
      </c>
      <c r="L735" s="131" t="s">
        <v>93</v>
      </c>
      <c r="M735" s="132" t="s">
        <v>3785</v>
      </c>
      <c r="N735" s="131" t="s">
        <v>3629</v>
      </c>
      <c r="O735" s="131">
        <v>5</v>
      </c>
      <c r="P735" s="131" t="s">
        <v>91</v>
      </c>
      <c r="Q735" s="131" t="s">
        <v>91</v>
      </c>
    </row>
    <row r="736" spans="1:17" x14ac:dyDescent="0.2">
      <c r="A736" s="130">
        <v>44894.30804856481</v>
      </c>
      <c r="B736" s="131" t="s">
        <v>3629</v>
      </c>
      <c r="C736" s="131">
        <v>5</v>
      </c>
      <c r="D736" s="132" t="s">
        <v>1146</v>
      </c>
      <c r="E736" s="132" t="s">
        <v>3783</v>
      </c>
      <c r="F736" s="131" t="s">
        <v>3629</v>
      </c>
      <c r="G736" s="131">
        <v>4</v>
      </c>
      <c r="H736" s="131" t="s">
        <v>91</v>
      </c>
      <c r="I736" s="131" t="s">
        <v>3629</v>
      </c>
      <c r="J736" s="131">
        <v>5</v>
      </c>
      <c r="K736" s="131" t="s">
        <v>3629</v>
      </c>
      <c r="L736" s="131" t="s">
        <v>93</v>
      </c>
      <c r="M736" s="132" t="s">
        <v>3785</v>
      </c>
      <c r="N736" s="131" t="s">
        <v>3629</v>
      </c>
      <c r="O736" s="131">
        <v>5</v>
      </c>
      <c r="P736" s="131" t="s">
        <v>91</v>
      </c>
      <c r="Q736" s="131" t="s">
        <v>91</v>
      </c>
    </row>
    <row r="737" spans="1:17" x14ac:dyDescent="0.2">
      <c r="A737" s="130">
        <v>44894.308384374999</v>
      </c>
      <c r="B737" s="131" t="s">
        <v>3629</v>
      </c>
      <c r="C737" s="131">
        <v>5</v>
      </c>
      <c r="D737" s="132" t="s">
        <v>1603</v>
      </c>
      <c r="E737" s="132" t="s">
        <v>3705</v>
      </c>
      <c r="F737" s="131" t="s">
        <v>3629</v>
      </c>
      <c r="G737" s="131">
        <v>5</v>
      </c>
      <c r="H737" s="131" t="s">
        <v>91</v>
      </c>
      <c r="I737" s="131" t="s">
        <v>3629</v>
      </c>
      <c r="J737" s="131">
        <v>5</v>
      </c>
      <c r="K737" s="131" t="s">
        <v>3629</v>
      </c>
      <c r="L737" s="131" t="s">
        <v>93</v>
      </c>
      <c r="M737" s="132" t="s">
        <v>3734</v>
      </c>
      <c r="N737" s="131" t="s">
        <v>3629</v>
      </c>
      <c r="O737" s="131">
        <v>5</v>
      </c>
      <c r="P737" s="131" t="s">
        <v>91</v>
      </c>
      <c r="Q737" s="131" t="s">
        <v>91</v>
      </c>
    </row>
    <row r="738" spans="1:17" x14ac:dyDescent="0.2">
      <c r="A738" s="130">
        <v>44894.315144918983</v>
      </c>
      <c r="B738" s="131" t="s">
        <v>3629</v>
      </c>
      <c r="C738" s="131">
        <v>4</v>
      </c>
      <c r="D738" s="132" t="s">
        <v>3786</v>
      </c>
      <c r="E738" s="132" t="s">
        <v>3787</v>
      </c>
      <c r="F738" s="131" t="s">
        <v>3629</v>
      </c>
      <c r="G738" s="131">
        <v>4</v>
      </c>
      <c r="H738" s="131" t="s">
        <v>91</v>
      </c>
      <c r="I738" s="131" t="s">
        <v>3629</v>
      </c>
      <c r="J738" s="131">
        <v>1</v>
      </c>
      <c r="K738" s="131" t="s">
        <v>3629</v>
      </c>
      <c r="L738" s="131" t="s">
        <v>92</v>
      </c>
      <c r="M738" s="132" t="s">
        <v>3785</v>
      </c>
      <c r="N738" s="131" t="s">
        <v>3629</v>
      </c>
      <c r="O738" s="131">
        <v>4</v>
      </c>
      <c r="P738" s="131" t="s">
        <v>92</v>
      </c>
      <c r="Q738" s="131" t="s">
        <v>91</v>
      </c>
    </row>
    <row r="739" spans="1:17" x14ac:dyDescent="0.2">
      <c r="A739" s="130">
        <v>44894.31842113426</v>
      </c>
      <c r="B739" s="131" t="s">
        <v>3629</v>
      </c>
      <c r="C739" s="131">
        <v>4</v>
      </c>
      <c r="D739" s="132" t="s">
        <v>2143</v>
      </c>
      <c r="E739" s="132" t="s">
        <v>3784</v>
      </c>
      <c r="F739" s="131" t="s">
        <v>3629</v>
      </c>
      <c r="G739" s="131">
        <v>5</v>
      </c>
      <c r="H739" s="131" t="s">
        <v>91</v>
      </c>
      <c r="I739" s="131" t="s">
        <v>3629</v>
      </c>
      <c r="J739" s="131">
        <v>4</v>
      </c>
      <c r="K739" s="131" t="s">
        <v>3629</v>
      </c>
      <c r="L739" s="131" t="s">
        <v>93</v>
      </c>
      <c r="M739" s="132" t="s">
        <v>3779</v>
      </c>
      <c r="N739" s="131" t="s">
        <v>3629</v>
      </c>
      <c r="O739" s="131">
        <v>4</v>
      </c>
      <c r="P739" s="131" t="s">
        <v>91</v>
      </c>
      <c r="Q739" s="131" t="s">
        <v>91</v>
      </c>
    </row>
    <row r="740" spans="1:17" x14ac:dyDescent="0.2">
      <c r="A740" s="130">
        <v>44894.326966921297</v>
      </c>
      <c r="B740" s="131" t="s">
        <v>3629</v>
      </c>
      <c r="C740" s="131">
        <v>3</v>
      </c>
      <c r="D740" s="132" t="s">
        <v>2143</v>
      </c>
      <c r="E740" s="132" t="s">
        <v>3694</v>
      </c>
      <c r="F740" s="131" t="s">
        <v>3629</v>
      </c>
      <c r="G740" s="131">
        <v>4</v>
      </c>
      <c r="H740" s="131" t="s">
        <v>91</v>
      </c>
      <c r="I740" s="131" t="s">
        <v>3629</v>
      </c>
      <c r="J740" s="131">
        <v>5</v>
      </c>
      <c r="K740" s="131" t="s">
        <v>3629</v>
      </c>
      <c r="L740" s="131" t="s">
        <v>93</v>
      </c>
      <c r="M740" s="132" t="s">
        <v>3736</v>
      </c>
      <c r="N740" s="131" t="s">
        <v>3629</v>
      </c>
      <c r="O740" s="131">
        <v>3</v>
      </c>
      <c r="P740" s="131" t="s">
        <v>91</v>
      </c>
      <c r="Q740" s="131" t="s">
        <v>91</v>
      </c>
    </row>
    <row r="741" spans="1:17" x14ac:dyDescent="0.2">
      <c r="A741" s="130">
        <v>44894.330239085648</v>
      </c>
      <c r="B741" s="131" t="s">
        <v>3629</v>
      </c>
      <c r="C741" s="131">
        <v>3</v>
      </c>
      <c r="D741" s="132" t="s">
        <v>2143</v>
      </c>
      <c r="E741" s="132" t="s">
        <v>3702</v>
      </c>
      <c r="F741" s="131" t="s">
        <v>3629</v>
      </c>
      <c r="G741" s="131">
        <v>4</v>
      </c>
      <c r="H741" s="131" t="s">
        <v>91</v>
      </c>
      <c r="I741" s="131" t="s">
        <v>3629</v>
      </c>
      <c r="J741" s="131">
        <v>4</v>
      </c>
      <c r="K741" s="131" t="s">
        <v>3629</v>
      </c>
      <c r="L741" s="131" t="s">
        <v>93</v>
      </c>
      <c r="M741" s="132" t="s">
        <v>3736</v>
      </c>
      <c r="N741" s="131" t="s">
        <v>3629</v>
      </c>
      <c r="O741" s="131">
        <v>3</v>
      </c>
      <c r="P741" s="131" t="s">
        <v>91</v>
      </c>
      <c r="Q741" s="131" t="s">
        <v>91</v>
      </c>
    </row>
    <row r="742" spans="1:17" x14ac:dyDescent="0.2">
      <c r="A742" s="130">
        <v>44894.331893969909</v>
      </c>
      <c r="B742" s="131" t="s">
        <v>3629</v>
      </c>
      <c r="C742" s="131">
        <v>4</v>
      </c>
      <c r="D742" s="132" t="s">
        <v>153</v>
      </c>
      <c r="E742" s="132" t="s">
        <v>3796</v>
      </c>
      <c r="F742" s="131" t="s">
        <v>3629</v>
      </c>
      <c r="G742" s="131">
        <v>5</v>
      </c>
      <c r="H742" s="131" t="s">
        <v>91</v>
      </c>
      <c r="I742" s="131" t="s">
        <v>3629</v>
      </c>
      <c r="J742" s="131">
        <v>4</v>
      </c>
      <c r="K742" s="131" t="s">
        <v>3629</v>
      </c>
      <c r="L742" s="131" t="s">
        <v>93</v>
      </c>
      <c r="M742" s="132" t="s">
        <v>3779</v>
      </c>
      <c r="N742" s="131" t="s">
        <v>3629</v>
      </c>
      <c r="O742" s="131">
        <v>3</v>
      </c>
      <c r="P742" s="131" t="s">
        <v>91</v>
      </c>
      <c r="Q742" s="131" t="s">
        <v>91</v>
      </c>
    </row>
    <row r="743" spans="1:17" x14ac:dyDescent="0.2">
      <c r="A743" s="130">
        <v>44894.333448749996</v>
      </c>
      <c r="B743" s="131" t="s">
        <v>3629</v>
      </c>
      <c r="C743" s="131">
        <v>4</v>
      </c>
      <c r="D743" s="132" t="s">
        <v>140</v>
      </c>
      <c r="E743" s="132" t="s">
        <v>3805</v>
      </c>
      <c r="F743" s="131" t="s">
        <v>3629</v>
      </c>
      <c r="G743" s="131">
        <v>4</v>
      </c>
      <c r="H743" s="131" t="s">
        <v>91</v>
      </c>
      <c r="I743" s="131" t="s">
        <v>3629</v>
      </c>
      <c r="J743" s="131">
        <v>4</v>
      </c>
      <c r="K743" s="131" t="s">
        <v>3629</v>
      </c>
      <c r="L743" s="131" t="s">
        <v>93</v>
      </c>
      <c r="M743" s="132" t="s">
        <v>3734</v>
      </c>
      <c r="N743" s="131" t="s">
        <v>3629</v>
      </c>
      <c r="O743" s="131">
        <v>3</v>
      </c>
      <c r="P743" s="131" t="s">
        <v>91</v>
      </c>
      <c r="Q743" s="131" t="s">
        <v>91</v>
      </c>
    </row>
    <row r="744" spans="1:17" x14ac:dyDescent="0.2">
      <c r="A744" s="130">
        <v>44894.335565868052</v>
      </c>
      <c r="B744" s="131" t="s">
        <v>3629</v>
      </c>
      <c r="C744" s="131">
        <v>5</v>
      </c>
      <c r="D744" s="132" t="s">
        <v>200</v>
      </c>
      <c r="E744" s="132" t="s">
        <v>3698</v>
      </c>
      <c r="F744" s="131" t="s">
        <v>3629</v>
      </c>
      <c r="G744" s="131">
        <v>5</v>
      </c>
      <c r="H744" s="131" t="s">
        <v>91</v>
      </c>
      <c r="I744" s="131" t="s">
        <v>3629</v>
      </c>
      <c r="J744" s="131">
        <v>5</v>
      </c>
      <c r="K744" s="131" t="s">
        <v>3629</v>
      </c>
      <c r="L744" s="131" t="s">
        <v>92</v>
      </c>
      <c r="M744" s="132" t="s">
        <v>3779</v>
      </c>
      <c r="N744" s="131" t="s">
        <v>3629</v>
      </c>
      <c r="O744" s="131">
        <v>3</v>
      </c>
      <c r="P744" s="131" t="s">
        <v>91</v>
      </c>
      <c r="Q744" s="131" t="s">
        <v>91</v>
      </c>
    </row>
    <row r="745" spans="1:17" x14ac:dyDescent="0.2">
      <c r="A745" s="130">
        <v>44894.336138611106</v>
      </c>
      <c r="B745" s="131" t="s">
        <v>3629</v>
      </c>
      <c r="C745" s="131">
        <v>4</v>
      </c>
      <c r="D745" s="132" t="s">
        <v>1184</v>
      </c>
      <c r="E745" s="132" t="s">
        <v>3714</v>
      </c>
      <c r="F745" s="131" t="s">
        <v>3629</v>
      </c>
      <c r="G745" s="131">
        <v>4</v>
      </c>
      <c r="H745" s="131" t="s">
        <v>91</v>
      </c>
      <c r="I745" s="131" t="s">
        <v>3629</v>
      </c>
      <c r="J745" s="131">
        <v>3</v>
      </c>
      <c r="K745" s="131" t="s">
        <v>82</v>
      </c>
      <c r="L745" s="131" t="s">
        <v>93</v>
      </c>
      <c r="M745" s="132" t="s">
        <v>3779</v>
      </c>
      <c r="N745" s="131" t="s">
        <v>3629</v>
      </c>
      <c r="O745" s="131">
        <v>4</v>
      </c>
      <c r="P745" s="131" t="s">
        <v>91</v>
      </c>
      <c r="Q745" s="131" t="s">
        <v>91</v>
      </c>
    </row>
    <row r="746" spans="1:17" x14ac:dyDescent="0.2">
      <c r="A746" s="130">
        <v>44894.339906967594</v>
      </c>
      <c r="B746" s="131" t="s">
        <v>3629</v>
      </c>
      <c r="C746" s="131">
        <v>5</v>
      </c>
      <c r="D746" s="132" t="s">
        <v>3786</v>
      </c>
      <c r="E746" s="132" t="s">
        <v>3814</v>
      </c>
      <c r="F746" s="131" t="s">
        <v>3629</v>
      </c>
      <c r="G746" s="131">
        <v>5</v>
      </c>
      <c r="H746" s="131" t="s">
        <v>91</v>
      </c>
      <c r="I746" s="131" t="s">
        <v>3629</v>
      </c>
      <c r="J746" s="131">
        <v>1</v>
      </c>
      <c r="K746" s="131" t="s">
        <v>3629</v>
      </c>
      <c r="L746" s="131" t="s">
        <v>93</v>
      </c>
      <c r="M746" s="132" t="s">
        <v>3785</v>
      </c>
      <c r="N746" s="131" t="s">
        <v>3629</v>
      </c>
      <c r="O746" s="131">
        <v>1</v>
      </c>
      <c r="P746" s="131" t="s">
        <v>91</v>
      </c>
      <c r="Q746" s="131" t="s">
        <v>91</v>
      </c>
    </row>
    <row r="747" spans="1:17" x14ac:dyDescent="0.2">
      <c r="A747" s="130">
        <v>44894.340530451387</v>
      </c>
      <c r="B747" s="131" t="s">
        <v>3629</v>
      </c>
      <c r="C747" s="131">
        <v>5</v>
      </c>
      <c r="D747" s="132" t="s">
        <v>179</v>
      </c>
      <c r="E747" s="132" t="s">
        <v>3806</v>
      </c>
      <c r="F747" s="131" t="s">
        <v>3629</v>
      </c>
      <c r="G747" s="131">
        <v>5</v>
      </c>
      <c r="H747" s="131" t="s">
        <v>91</v>
      </c>
      <c r="I747" s="131" t="s">
        <v>3629</v>
      </c>
      <c r="J747" s="131">
        <v>3</v>
      </c>
      <c r="K747" s="131" t="s">
        <v>3629</v>
      </c>
      <c r="L747" s="131" t="s">
        <v>93</v>
      </c>
      <c r="M747" s="132" t="s">
        <v>3734</v>
      </c>
      <c r="N747" s="131" t="s">
        <v>3629</v>
      </c>
      <c r="O747" s="131">
        <v>5</v>
      </c>
      <c r="P747" s="131" t="s">
        <v>91</v>
      </c>
      <c r="Q747" s="131" t="s">
        <v>91</v>
      </c>
    </row>
    <row r="748" spans="1:17" x14ac:dyDescent="0.2">
      <c r="A748" s="130">
        <v>44894.342539594909</v>
      </c>
      <c r="B748" s="131" t="s">
        <v>3629</v>
      </c>
      <c r="C748" s="131">
        <v>4</v>
      </c>
      <c r="D748" s="132" t="s">
        <v>88</v>
      </c>
      <c r="E748" s="132" t="s">
        <v>3812</v>
      </c>
      <c r="F748" s="131" t="s">
        <v>3629</v>
      </c>
      <c r="G748" s="131">
        <v>5</v>
      </c>
      <c r="H748" s="131" t="s">
        <v>91</v>
      </c>
      <c r="I748" s="131" t="s">
        <v>82</v>
      </c>
      <c r="J748" s="131">
        <v>5</v>
      </c>
      <c r="K748" s="131" t="s">
        <v>3629</v>
      </c>
      <c r="L748" s="131" t="s">
        <v>93</v>
      </c>
      <c r="M748" s="132" t="s">
        <v>3734</v>
      </c>
      <c r="N748" s="131" t="s">
        <v>3629</v>
      </c>
      <c r="O748" s="131">
        <v>5</v>
      </c>
      <c r="P748" s="131" t="s">
        <v>91</v>
      </c>
      <c r="Q748" s="131" t="s">
        <v>91</v>
      </c>
    </row>
    <row r="749" spans="1:17" x14ac:dyDescent="0.2">
      <c r="A749" s="130">
        <v>44894.345926157403</v>
      </c>
      <c r="B749" s="131" t="s">
        <v>3629</v>
      </c>
      <c r="C749" s="131">
        <v>5</v>
      </c>
      <c r="D749" s="132" t="s">
        <v>127</v>
      </c>
      <c r="E749" s="132" t="s">
        <v>3823</v>
      </c>
      <c r="F749" s="131" t="s">
        <v>3629</v>
      </c>
      <c r="G749" s="131">
        <v>5</v>
      </c>
      <c r="H749" s="131" t="s">
        <v>91</v>
      </c>
      <c r="I749" s="131" t="s">
        <v>3629</v>
      </c>
      <c r="J749" s="131">
        <v>4</v>
      </c>
      <c r="K749" s="131" t="s">
        <v>3629</v>
      </c>
      <c r="L749" s="131" t="s">
        <v>93</v>
      </c>
      <c r="M749" s="132" t="s">
        <v>3785</v>
      </c>
      <c r="N749" s="131" t="s">
        <v>3629</v>
      </c>
      <c r="O749" s="131">
        <v>4</v>
      </c>
      <c r="P749" s="131" t="s">
        <v>91</v>
      </c>
      <c r="Q749" s="131" t="s">
        <v>91</v>
      </c>
    </row>
    <row r="750" spans="1:17" x14ac:dyDescent="0.2">
      <c r="A750" s="130">
        <v>44894.347002048613</v>
      </c>
      <c r="B750" s="131" t="s">
        <v>3629</v>
      </c>
      <c r="C750" s="131">
        <v>5</v>
      </c>
      <c r="D750" s="132" t="s">
        <v>1146</v>
      </c>
      <c r="E750" s="132" t="s">
        <v>3783</v>
      </c>
      <c r="F750" s="131" t="s">
        <v>3629</v>
      </c>
      <c r="G750" s="131">
        <v>5</v>
      </c>
      <c r="H750" s="131" t="s">
        <v>91</v>
      </c>
      <c r="I750" s="131" t="s">
        <v>3629</v>
      </c>
      <c r="J750" s="131">
        <v>5</v>
      </c>
      <c r="K750" s="131" t="s">
        <v>3629</v>
      </c>
      <c r="L750" s="131" t="s">
        <v>93</v>
      </c>
      <c r="M750" s="132" t="s">
        <v>3736</v>
      </c>
      <c r="N750" s="131" t="s">
        <v>3629</v>
      </c>
      <c r="O750" s="131">
        <v>5</v>
      </c>
      <c r="P750" s="131" t="s">
        <v>91</v>
      </c>
      <c r="Q750" s="131" t="s">
        <v>91</v>
      </c>
    </row>
    <row r="751" spans="1:17" x14ac:dyDescent="0.2">
      <c r="A751" s="130">
        <v>44894.354812476857</v>
      </c>
      <c r="B751" s="131" t="s">
        <v>3629</v>
      </c>
      <c r="C751" s="131">
        <v>5</v>
      </c>
      <c r="D751" s="132" t="s">
        <v>1184</v>
      </c>
      <c r="E751" s="132" t="s">
        <v>3818</v>
      </c>
      <c r="F751" s="131" t="s">
        <v>3629</v>
      </c>
      <c r="G751" s="131">
        <v>5</v>
      </c>
      <c r="H751" s="131" t="s">
        <v>91</v>
      </c>
      <c r="I751" s="131" t="s">
        <v>3629</v>
      </c>
      <c r="J751" s="131">
        <v>2</v>
      </c>
      <c r="K751" s="131" t="s">
        <v>82</v>
      </c>
      <c r="L751" s="131" t="s">
        <v>93</v>
      </c>
      <c r="M751" s="132" t="s">
        <v>3779</v>
      </c>
      <c r="N751" s="131" t="s">
        <v>3629</v>
      </c>
      <c r="O751" s="131">
        <v>2</v>
      </c>
      <c r="P751" s="131" t="s">
        <v>91</v>
      </c>
      <c r="Q751" s="131" t="s">
        <v>91</v>
      </c>
    </row>
    <row r="752" spans="1:17" x14ac:dyDescent="0.2">
      <c r="A752" s="130">
        <v>44894.354965300925</v>
      </c>
      <c r="B752" s="131" t="s">
        <v>3629</v>
      </c>
      <c r="C752" s="131">
        <v>5</v>
      </c>
      <c r="D752" s="132" t="s">
        <v>108</v>
      </c>
      <c r="E752" s="132" t="s">
        <v>3794</v>
      </c>
      <c r="F752" s="131" t="s">
        <v>3629</v>
      </c>
      <c r="G752" s="131">
        <v>5</v>
      </c>
      <c r="H752" s="131" t="s">
        <v>91</v>
      </c>
      <c r="I752" s="131" t="s">
        <v>3629</v>
      </c>
      <c r="J752" s="131">
        <v>5</v>
      </c>
      <c r="K752" s="131" t="s">
        <v>3629</v>
      </c>
      <c r="L752" s="131" t="s">
        <v>93</v>
      </c>
      <c r="M752" s="132" t="s">
        <v>3737</v>
      </c>
      <c r="N752" s="131" t="s">
        <v>3629</v>
      </c>
      <c r="O752" s="131">
        <v>5</v>
      </c>
      <c r="P752" s="131" t="s">
        <v>91</v>
      </c>
      <c r="Q752" s="131" t="s">
        <v>91</v>
      </c>
    </row>
    <row r="753" spans="1:17" x14ac:dyDescent="0.2">
      <c r="A753" s="130">
        <v>44894.35687635417</v>
      </c>
      <c r="B753" s="131" t="s">
        <v>3629</v>
      </c>
      <c r="C753" s="131">
        <v>4</v>
      </c>
      <c r="D753" s="132" t="s">
        <v>108</v>
      </c>
      <c r="E753" s="132" t="s">
        <v>3791</v>
      </c>
      <c r="F753" s="131" t="s">
        <v>3629</v>
      </c>
      <c r="G753" s="131">
        <v>5</v>
      </c>
      <c r="H753" s="131" t="s">
        <v>91</v>
      </c>
      <c r="I753" s="131" t="s">
        <v>3629</v>
      </c>
      <c r="J753" s="131">
        <v>5</v>
      </c>
      <c r="K753" s="131" t="s">
        <v>3629</v>
      </c>
      <c r="L753" s="131" t="s">
        <v>93</v>
      </c>
      <c r="M753" s="132" t="s">
        <v>3737</v>
      </c>
      <c r="N753" s="131" t="s">
        <v>3629</v>
      </c>
      <c r="O753" s="131">
        <v>4</v>
      </c>
      <c r="P753" s="131" t="s">
        <v>91</v>
      </c>
      <c r="Q753" s="131" t="s">
        <v>91</v>
      </c>
    </row>
    <row r="754" spans="1:17" x14ac:dyDescent="0.2">
      <c r="A754" s="130">
        <v>44894.356935821765</v>
      </c>
      <c r="B754" s="131" t="s">
        <v>3629</v>
      </c>
      <c r="C754" s="131">
        <v>5</v>
      </c>
      <c r="D754" s="132" t="s">
        <v>127</v>
      </c>
      <c r="E754" s="132" t="s">
        <v>3823</v>
      </c>
      <c r="F754" s="131" t="s">
        <v>3629</v>
      </c>
      <c r="G754" s="131">
        <v>5</v>
      </c>
      <c r="H754" s="131" t="s">
        <v>91</v>
      </c>
      <c r="I754" s="131" t="s">
        <v>3629</v>
      </c>
      <c r="J754" s="131">
        <v>5</v>
      </c>
      <c r="K754" s="131" t="s">
        <v>3629</v>
      </c>
      <c r="L754" s="131" t="s">
        <v>93</v>
      </c>
      <c r="M754" s="132" t="s">
        <v>3779</v>
      </c>
      <c r="N754" s="131" t="s">
        <v>3629</v>
      </c>
      <c r="O754" s="131">
        <v>5</v>
      </c>
      <c r="P754" s="131" t="s">
        <v>91</v>
      </c>
      <c r="Q754" s="131" t="s">
        <v>91</v>
      </c>
    </row>
    <row r="755" spans="1:17" x14ac:dyDescent="0.2">
      <c r="A755" s="130">
        <v>44894.359836018513</v>
      </c>
      <c r="B755" s="131" t="s">
        <v>3629</v>
      </c>
      <c r="C755" s="131">
        <v>4</v>
      </c>
      <c r="D755" s="132" t="s">
        <v>108</v>
      </c>
      <c r="E755" s="132" t="s">
        <v>3794</v>
      </c>
      <c r="F755" s="131" t="s">
        <v>3629</v>
      </c>
      <c r="G755" s="131">
        <v>4</v>
      </c>
      <c r="H755" s="131" t="s">
        <v>91</v>
      </c>
      <c r="I755" s="131" t="s">
        <v>3629</v>
      </c>
      <c r="J755" s="131">
        <v>3</v>
      </c>
      <c r="K755" s="131" t="s">
        <v>3629</v>
      </c>
      <c r="L755" s="131" t="s">
        <v>93</v>
      </c>
      <c r="M755" s="132" t="s">
        <v>3734</v>
      </c>
      <c r="N755" s="131" t="s">
        <v>3629</v>
      </c>
      <c r="O755" s="131">
        <v>4</v>
      </c>
      <c r="P755" s="131" t="s">
        <v>91</v>
      </c>
      <c r="Q755" s="131" t="s">
        <v>91</v>
      </c>
    </row>
    <row r="756" spans="1:17" x14ac:dyDescent="0.2">
      <c r="A756" s="130">
        <v>44894.361416701387</v>
      </c>
      <c r="B756" s="131" t="s">
        <v>3629</v>
      </c>
      <c r="C756" s="131">
        <v>5</v>
      </c>
      <c r="D756" s="132" t="s">
        <v>127</v>
      </c>
      <c r="E756" s="132" t="s">
        <v>3823</v>
      </c>
      <c r="F756" s="131" t="s">
        <v>3629</v>
      </c>
      <c r="G756" s="131">
        <v>5</v>
      </c>
      <c r="H756" s="131" t="s">
        <v>91</v>
      </c>
      <c r="I756" s="131" t="s">
        <v>3629</v>
      </c>
      <c r="J756" s="131">
        <v>4</v>
      </c>
      <c r="K756" s="131" t="s">
        <v>3629</v>
      </c>
      <c r="L756" s="131" t="s">
        <v>93</v>
      </c>
      <c r="M756" s="132" t="s">
        <v>3779</v>
      </c>
      <c r="N756" s="131" t="s">
        <v>3629</v>
      </c>
      <c r="O756" s="131">
        <v>4</v>
      </c>
      <c r="P756" s="131" t="s">
        <v>91</v>
      </c>
      <c r="Q756" s="131" t="s">
        <v>91</v>
      </c>
    </row>
    <row r="757" spans="1:17" x14ac:dyDescent="0.2">
      <c r="A757" s="130">
        <v>44894.361824687498</v>
      </c>
      <c r="B757" s="131" t="s">
        <v>3629</v>
      </c>
      <c r="C757" s="131">
        <v>4</v>
      </c>
      <c r="D757" s="132" t="s">
        <v>140</v>
      </c>
      <c r="E757" s="132" t="s">
        <v>3805</v>
      </c>
      <c r="F757" s="131" t="s">
        <v>3629</v>
      </c>
      <c r="G757" s="131">
        <v>5</v>
      </c>
      <c r="H757" s="131" t="s">
        <v>91</v>
      </c>
      <c r="I757" s="131" t="s">
        <v>3629</v>
      </c>
      <c r="J757" s="131">
        <v>4</v>
      </c>
      <c r="K757" s="131" t="s">
        <v>3629</v>
      </c>
      <c r="L757" s="131" t="s">
        <v>93</v>
      </c>
      <c r="M757" s="132" t="s">
        <v>3736</v>
      </c>
      <c r="N757" s="131" t="s">
        <v>3629</v>
      </c>
      <c r="O757" s="131">
        <v>4</v>
      </c>
      <c r="P757" s="131" t="s">
        <v>91</v>
      </c>
      <c r="Q757" s="131" t="s">
        <v>91</v>
      </c>
    </row>
    <row r="758" spans="1:17" x14ac:dyDescent="0.2">
      <c r="A758" s="130">
        <v>44894.363431562495</v>
      </c>
      <c r="B758" s="131" t="s">
        <v>3629</v>
      </c>
      <c r="C758" s="131">
        <v>4</v>
      </c>
      <c r="D758" s="132" t="s">
        <v>214</v>
      </c>
      <c r="E758" s="132" t="s">
        <v>3777</v>
      </c>
      <c r="F758" s="131" t="s">
        <v>3629</v>
      </c>
      <c r="G758" s="131">
        <v>5</v>
      </c>
      <c r="H758" s="131" t="s">
        <v>91</v>
      </c>
      <c r="I758" s="131" t="s">
        <v>3629</v>
      </c>
      <c r="J758" s="131">
        <v>4</v>
      </c>
      <c r="K758" s="131" t="s">
        <v>3629</v>
      </c>
      <c r="L758" s="131" t="s">
        <v>93</v>
      </c>
      <c r="M758" s="132" t="s">
        <v>3785</v>
      </c>
      <c r="N758" s="131" t="s">
        <v>3629</v>
      </c>
      <c r="O758" s="131">
        <v>4</v>
      </c>
      <c r="P758" s="131" t="s">
        <v>91</v>
      </c>
      <c r="Q758" s="131" t="s">
        <v>91</v>
      </c>
    </row>
    <row r="759" spans="1:17" x14ac:dyDescent="0.2">
      <c r="A759" s="130">
        <v>44894.367227337963</v>
      </c>
      <c r="B759" s="131" t="s">
        <v>3629</v>
      </c>
      <c r="C759" s="131">
        <v>5</v>
      </c>
      <c r="D759" s="132" t="s">
        <v>214</v>
      </c>
      <c r="E759" s="132" t="s">
        <v>3777</v>
      </c>
      <c r="F759" s="131" t="s">
        <v>3629</v>
      </c>
      <c r="G759" s="131">
        <v>4</v>
      </c>
      <c r="H759" s="131" t="s">
        <v>91</v>
      </c>
      <c r="I759" s="131" t="s">
        <v>3629</v>
      </c>
      <c r="J759" s="131">
        <v>4</v>
      </c>
      <c r="K759" s="131" t="s">
        <v>3629</v>
      </c>
      <c r="L759" s="131" t="s">
        <v>93</v>
      </c>
      <c r="M759" s="132" t="s">
        <v>3736</v>
      </c>
      <c r="N759" s="131" t="s">
        <v>3629</v>
      </c>
      <c r="O759" s="131">
        <v>4</v>
      </c>
      <c r="P759" s="131" t="s">
        <v>91</v>
      </c>
      <c r="Q759" s="131" t="s">
        <v>91</v>
      </c>
    </row>
    <row r="760" spans="1:17" x14ac:dyDescent="0.2">
      <c r="A760" s="130">
        <v>44894.368889861114</v>
      </c>
      <c r="B760" s="131" t="s">
        <v>3629</v>
      </c>
      <c r="C760" s="131">
        <v>5</v>
      </c>
      <c r="D760" s="132" t="s">
        <v>127</v>
      </c>
      <c r="E760" s="132" t="s">
        <v>3823</v>
      </c>
      <c r="F760" s="131" t="s">
        <v>3629</v>
      </c>
      <c r="G760" s="131">
        <v>5</v>
      </c>
      <c r="H760" s="131" t="s">
        <v>91</v>
      </c>
      <c r="I760" s="131" t="s">
        <v>3629</v>
      </c>
      <c r="J760" s="131">
        <v>4</v>
      </c>
      <c r="K760" s="131" t="s">
        <v>3629</v>
      </c>
      <c r="L760" s="131" t="s">
        <v>93</v>
      </c>
      <c r="M760" s="132" t="s">
        <v>3797</v>
      </c>
      <c r="N760" s="131" t="s">
        <v>3629</v>
      </c>
      <c r="O760" s="131">
        <v>5</v>
      </c>
      <c r="P760" s="131" t="s">
        <v>91</v>
      </c>
      <c r="Q760" s="131" t="s">
        <v>91</v>
      </c>
    </row>
    <row r="761" spans="1:17" x14ac:dyDescent="0.2">
      <c r="A761" s="130">
        <v>44894.371237210653</v>
      </c>
      <c r="B761" s="131" t="s">
        <v>3629</v>
      </c>
      <c r="C761" s="131">
        <v>5</v>
      </c>
      <c r="D761" s="132" t="s">
        <v>127</v>
      </c>
      <c r="E761" s="132" t="s">
        <v>3823</v>
      </c>
      <c r="F761" s="131" t="s">
        <v>3629</v>
      </c>
      <c r="G761" s="131">
        <v>5</v>
      </c>
      <c r="H761" s="131" t="s">
        <v>91</v>
      </c>
      <c r="I761" s="131" t="s">
        <v>3629</v>
      </c>
      <c r="J761" s="131">
        <v>4</v>
      </c>
      <c r="K761" s="131" t="s">
        <v>3629</v>
      </c>
      <c r="L761" s="131" t="s">
        <v>93</v>
      </c>
      <c r="M761" s="132" t="s">
        <v>3736</v>
      </c>
      <c r="N761" s="131" t="s">
        <v>3629</v>
      </c>
      <c r="O761" s="131">
        <v>5</v>
      </c>
      <c r="P761" s="131" t="s">
        <v>91</v>
      </c>
      <c r="Q761" s="131" t="s">
        <v>91</v>
      </c>
    </row>
    <row r="762" spans="1:17" x14ac:dyDescent="0.2">
      <c r="A762" s="130">
        <v>44894.372522025464</v>
      </c>
      <c r="B762" s="131" t="s">
        <v>3629</v>
      </c>
      <c r="C762" s="131">
        <v>5</v>
      </c>
      <c r="D762" s="132" t="s">
        <v>612</v>
      </c>
      <c r="E762" s="132" t="s">
        <v>3712</v>
      </c>
      <c r="F762" s="131" t="s">
        <v>3629</v>
      </c>
      <c r="G762" s="131">
        <v>3</v>
      </c>
      <c r="H762" s="131" t="s">
        <v>91</v>
      </c>
      <c r="I762" s="131" t="s">
        <v>3629</v>
      </c>
      <c r="J762" s="131">
        <v>4</v>
      </c>
      <c r="K762" s="131" t="s">
        <v>3629</v>
      </c>
      <c r="L762" s="131" t="s">
        <v>93</v>
      </c>
      <c r="M762" s="132" t="s">
        <v>3736</v>
      </c>
      <c r="N762" s="131" t="s">
        <v>3629</v>
      </c>
      <c r="O762" s="131">
        <v>4</v>
      </c>
      <c r="P762" s="131" t="s">
        <v>91</v>
      </c>
      <c r="Q762" s="131" t="s">
        <v>91</v>
      </c>
    </row>
    <row r="763" spans="1:17" x14ac:dyDescent="0.2">
      <c r="A763" s="130">
        <v>44894.373808703705</v>
      </c>
      <c r="B763" s="131" t="s">
        <v>3629</v>
      </c>
      <c r="C763" s="131">
        <v>4</v>
      </c>
      <c r="D763" s="132" t="s">
        <v>1184</v>
      </c>
      <c r="E763" s="132" t="s">
        <v>3714</v>
      </c>
      <c r="F763" s="131" t="s">
        <v>3629</v>
      </c>
      <c r="G763" s="131">
        <v>5</v>
      </c>
      <c r="H763" s="131" t="s">
        <v>91</v>
      </c>
      <c r="I763" s="131" t="s">
        <v>3629</v>
      </c>
      <c r="J763" s="131">
        <v>4</v>
      </c>
      <c r="K763" s="131" t="s">
        <v>3629</v>
      </c>
      <c r="L763" s="131" t="s">
        <v>93</v>
      </c>
      <c r="M763" s="132" t="s">
        <v>3797</v>
      </c>
      <c r="N763" s="131" t="s">
        <v>3629</v>
      </c>
      <c r="O763" s="131">
        <v>4</v>
      </c>
      <c r="P763" s="131" t="s">
        <v>91</v>
      </c>
      <c r="Q763" s="131" t="s">
        <v>91</v>
      </c>
    </row>
    <row r="764" spans="1:17" x14ac:dyDescent="0.2">
      <c r="A764" s="130">
        <v>44894.374273587964</v>
      </c>
      <c r="B764" s="131" t="s">
        <v>3629</v>
      </c>
      <c r="C764" s="131">
        <v>5</v>
      </c>
      <c r="D764" s="132" t="s">
        <v>612</v>
      </c>
      <c r="E764" s="132" t="s">
        <v>3803</v>
      </c>
      <c r="F764" s="131" t="s">
        <v>3629</v>
      </c>
      <c r="G764" s="131">
        <v>4</v>
      </c>
      <c r="H764" s="131" t="s">
        <v>91</v>
      </c>
      <c r="I764" s="131" t="s">
        <v>3629</v>
      </c>
      <c r="J764" s="131">
        <v>3</v>
      </c>
      <c r="K764" s="131" t="s">
        <v>3629</v>
      </c>
      <c r="L764" s="131" t="s">
        <v>93</v>
      </c>
      <c r="M764" s="132" t="s">
        <v>3736</v>
      </c>
      <c r="N764" s="131" t="s">
        <v>3629</v>
      </c>
      <c r="O764" s="131">
        <v>4</v>
      </c>
      <c r="P764" s="131" t="s">
        <v>91</v>
      </c>
      <c r="Q764" s="131" t="s">
        <v>91</v>
      </c>
    </row>
    <row r="765" spans="1:17" x14ac:dyDescent="0.2">
      <c r="A765" s="130">
        <v>44894.37465247685</v>
      </c>
      <c r="B765" s="131" t="s">
        <v>82</v>
      </c>
      <c r="C765" s="131">
        <v>3</v>
      </c>
      <c r="D765" s="132" t="s">
        <v>153</v>
      </c>
      <c r="E765" s="132" t="s">
        <v>3790</v>
      </c>
      <c r="F765" s="131" t="s">
        <v>3629</v>
      </c>
      <c r="G765" s="131">
        <v>3</v>
      </c>
      <c r="H765" s="131" t="s">
        <v>91</v>
      </c>
      <c r="I765" s="131" t="s">
        <v>3629</v>
      </c>
      <c r="J765" s="131">
        <v>3</v>
      </c>
      <c r="K765" s="131" t="s">
        <v>82</v>
      </c>
      <c r="L765" s="131" t="s">
        <v>92</v>
      </c>
      <c r="M765" s="132" t="s">
        <v>3736</v>
      </c>
      <c r="N765" s="131" t="s">
        <v>3629</v>
      </c>
      <c r="O765" s="131">
        <v>2</v>
      </c>
      <c r="P765" s="131" t="s">
        <v>91</v>
      </c>
      <c r="Q765" s="131" t="s">
        <v>91</v>
      </c>
    </row>
    <row r="766" spans="1:17" x14ac:dyDescent="0.2">
      <c r="A766" s="130">
        <v>44894.37574275463</v>
      </c>
      <c r="B766" s="131" t="s">
        <v>3629</v>
      </c>
      <c r="C766" s="131">
        <v>4</v>
      </c>
      <c r="D766" s="132" t="s">
        <v>3780</v>
      </c>
      <c r="E766" s="132" t="s">
        <v>3824</v>
      </c>
      <c r="F766" s="131" t="s">
        <v>3629</v>
      </c>
      <c r="G766" s="131">
        <v>5</v>
      </c>
      <c r="H766" s="131" t="s">
        <v>91</v>
      </c>
      <c r="I766" s="131" t="s">
        <v>3629</v>
      </c>
      <c r="J766" s="131">
        <v>2</v>
      </c>
      <c r="K766" s="131" t="s">
        <v>3629</v>
      </c>
      <c r="L766" s="131" t="s">
        <v>93</v>
      </c>
      <c r="M766" s="132" t="s">
        <v>3779</v>
      </c>
      <c r="N766" s="131" t="s">
        <v>3629</v>
      </c>
      <c r="O766" s="131">
        <v>4</v>
      </c>
      <c r="P766" s="131" t="s">
        <v>91</v>
      </c>
      <c r="Q766" s="131" t="s">
        <v>91</v>
      </c>
    </row>
    <row r="767" spans="1:17" x14ac:dyDescent="0.2">
      <c r="A767" s="130">
        <v>44894.376347164347</v>
      </c>
      <c r="B767" s="131" t="s">
        <v>3629</v>
      </c>
      <c r="C767" s="131">
        <v>4</v>
      </c>
      <c r="D767" s="132" t="s">
        <v>3780</v>
      </c>
      <c r="E767" s="132" t="s">
        <v>3824</v>
      </c>
      <c r="F767" s="131" t="s">
        <v>3629</v>
      </c>
      <c r="G767" s="131">
        <v>5</v>
      </c>
      <c r="H767" s="131" t="s">
        <v>91</v>
      </c>
      <c r="I767" s="131" t="s">
        <v>3629</v>
      </c>
      <c r="J767" s="131">
        <v>4</v>
      </c>
      <c r="K767" s="131" t="s">
        <v>3629</v>
      </c>
      <c r="L767" s="131" t="s">
        <v>93</v>
      </c>
      <c r="M767" s="132" t="s">
        <v>3734</v>
      </c>
      <c r="N767" s="131" t="s">
        <v>3629</v>
      </c>
      <c r="O767" s="131">
        <v>3</v>
      </c>
      <c r="P767" s="131" t="s">
        <v>91</v>
      </c>
      <c r="Q767" s="131" t="s">
        <v>91</v>
      </c>
    </row>
    <row r="768" spans="1:17" x14ac:dyDescent="0.2">
      <c r="A768" s="130">
        <v>44894.377074664357</v>
      </c>
      <c r="B768" s="131" t="s">
        <v>3629</v>
      </c>
      <c r="C768" s="131">
        <v>5</v>
      </c>
      <c r="D768" s="132" t="s">
        <v>3780</v>
      </c>
      <c r="E768" s="132" t="s">
        <v>3824</v>
      </c>
      <c r="F768" s="131" t="s">
        <v>3629</v>
      </c>
      <c r="G768" s="131">
        <v>5</v>
      </c>
      <c r="H768" s="131" t="s">
        <v>91</v>
      </c>
      <c r="I768" s="131" t="s">
        <v>3629</v>
      </c>
      <c r="J768" s="131">
        <v>3</v>
      </c>
      <c r="K768" s="131" t="s">
        <v>3629</v>
      </c>
      <c r="L768" s="131" t="s">
        <v>93</v>
      </c>
      <c r="M768" s="132" t="s">
        <v>3785</v>
      </c>
      <c r="N768" s="131" t="s">
        <v>3629</v>
      </c>
      <c r="O768" s="131">
        <v>5</v>
      </c>
      <c r="P768" s="131" t="s">
        <v>92</v>
      </c>
      <c r="Q768" s="131" t="s">
        <v>91</v>
      </c>
    </row>
    <row r="769" spans="1:17" x14ac:dyDescent="0.2">
      <c r="A769" s="130">
        <v>44894.378014710644</v>
      </c>
      <c r="B769" s="131" t="s">
        <v>3629</v>
      </c>
      <c r="C769" s="131">
        <v>5</v>
      </c>
      <c r="D769" s="132" t="s">
        <v>3780</v>
      </c>
      <c r="E769" s="132" t="s">
        <v>3824</v>
      </c>
      <c r="F769" s="131" t="s">
        <v>3629</v>
      </c>
      <c r="G769" s="131">
        <v>5</v>
      </c>
      <c r="H769" s="131" t="s">
        <v>91</v>
      </c>
      <c r="I769" s="131" t="s">
        <v>3629</v>
      </c>
      <c r="J769" s="131">
        <v>4</v>
      </c>
      <c r="K769" s="131" t="s">
        <v>3629</v>
      </c>
      <c r="L769" s="131" t="s">
        <v>93</v>
      </c>
      <c r="M769" s="132" t="s">
        <v>3785</v>
      </c>
      <c r="N769" s="131" t="s">
        <v>3629</v>
      </c>
      <c r="O769" s="131">
        <v>3</v>
      </c>
      <c r="P769" s="131" t="s">
        <v>91</v>
      </c>
      <c r="Q769" s="131" t="s">
        <v>91</v>
      </c>
    </row>
    <row r="770" spans="1:17" x14ac:dyDescent="0.2">
      <c r="A770" s="130">
        <v>44894.378118518522</v>
      </c>
      <c r="B770" s="131" t="s">
        <v>82</v>
      </c>
      <c r="C770" s="131">
        <v>5</v>
      </c>
      <c r="D770" s="132" t="s">
        <v>3780</v>
      </c>
      <c r="E770" s="132" t="s">
        <v>3824</v>
      </c>
      <c r="F770" s="131" t="s">
        <v>3629</v>
      </c>
      <c r="G770" s="131">
        <v>5</v>
      </c>
      <c r="H770" s="131" t="s">
        <v>91</v>
      </c>
      <c r="I770" s="131" t="s">
        <v>3629</v>
      </c>
      <c r="J770" s="131">
        <v>3</v>
      </c>
      <c r="K770" s="131" t="s">
        <v>3629</v>
      </c>
      <c r="L770" s="131" t="s">
        <v>93</v>
      </c>
      <c r="M770" s="132" t="s">
        <v>3779</v>
      </c>
      <c r="N770" s="131" t="s">
        <v>3629</v>
      </c>
      <c r="O770" s="131">
        <v>2</v>
      </c>
      <c r="P770" s="131" t="s">
        <v>91</v>
      </c>
      <c r="Q770" s="131" t="s">
        <v>91</v>
      </c>
    </row>
    <row r="771" spans="1:17" x14ac:dyDescent="0.2">
      <c r="A771" s="130">
        <v>44894.379655810189</v>
      </c>
      <c r="B771" s="131" t="s">
        <v>3629</v>
      </c>
      <c r="C771" s="131">
        <v>5</v>
      </c>
      <c r="D771" s="132" t="s">
        <v>3780</v>
      </c>
      <c r="E771" s="132" t="s">
        <v>3824</v>
      </c>
      <c r="F771" s="131" t="s">
        <v>3629</v>
      </c>
      <c r="G771" s="131">
        <v>5</v>
      </c>
      <c r="H771" s="131" t="s">
        <v>91</v>
      </c>
      <c r="I771" s="131" t="s">
        <v>3629</v>
      </c>
      <c r="J771" s="131">
        <v>3</v>
      </c>
      <c r="K771" s="131" t="s">
        <v>3629</v>
      </c>
      <c r="L771" s="131" t="s">
        <v>93</v>
      </c>
      <c r="M771" s="132" t="s">
        <v>3785</v>
      </c>
      <c r="N771" s="131" t="s">
        <v>3629</v>
      </c>
      <c r="O771" s="131">
        <v>5</v>
      </c>
      <c r="P771" s="131" t="s">
        <v>91</v>
      </c>
      <c r="Q771" s="131" t="s">
        <v>91</v>
      </c>
    </row>
    <row r="772" spans="1:17" x14ac:dyDescent="0.2">
      <c r="A772" s="130">
        <v>44894.380967025463</v>
      </c>
      <c r="B772" s="131" t="s">
        <v>3629</v>
      </c>
      <c r="C772" s="131">
        <v>5</v>
      </c>
      <c r="D772" s="132" t="s">
        <v>3780</v>
      </c>
      <c r="E772" s="132" t="s">
        <v>3824</v>
      </c>
      <c r="F772" s="131" t="s">
        <v>3629</v>
      </c>
      <c r="G772" s="131">
        <v>5</v>
      </c>
      <c r="H772" s="131" t="s">
        <v>91</v>
      </c>
      <c r="I772" s="131" t="s">
        <v>3629</v>
      </c>
      <c r="J772" s="131">
        <v>5</v>
      </c>
      <c r="K772" s="131" t="s">
        <v>3629</v>
      </c>
      <c r="L772" s="131" t="s">
        <v>93</v>
      </c>
      <c r="M772" s="132" t="s">
        <v>3734</v>
      </c>
      <c r="N772" s="131" t="s">
        <v>3629</v>
      </c>
      <c r="O772" s="131">
        <v>5</v>
      </c>
      <c r="P772" s="131" t="s">
        <v>91</v>
      </c>
      <c r="Q772" s="131" t="s">
        <v>91</v>
      </c>
    </row>
    <row r="773" spans="1:17" x14ac:dyDescent="0.2">
      <c r="A773" s="130">
        <v>44894.384058009258</v>
      </c>
      <c r="B773" s="131" t="s">
        <v>3629</v>
      </c>
      <c r="C773" s="131">
        <v>5</v>
      </c>
      <c r="D773" s="132" t="s">
        <v>3780</v>
      </c>
      <c r="E773" s="132" t="s">
        <v>3824</v>
      </c>
      <c r="F773" s="131" t="s">
        <v>3629</v>
      </c>
      <c r="G773" s="131">
        <v>5</v>
      </c>
      <c r="H773" s="131" t="s">
        <v>91</v>
      </c>
      <c r="I773" s="131" t="s">
        <v>3629</v>
      </c>
      <c r="J773" s="131">
        <v>4</v>
      </c>
      <c r="K773" s="131" t="s">
        <v>3629</v>
      </c>
      <c r="L773" s="131" t="s">
        <v>93</v>
      </c>
      <c r="M773" s="132" t="s">
        <v>3785</v>
      </c>
      <c r="N773" s="131" t="s">
        <v>3629</v>
      </c>
      <c r="O773" s="131">
        <v>5</v>
      </c>
      <c r="P773" s="131" t="s">
        <v>91</v>
      </c>
      <c r="Q773" s="131" t="s">
        <v>91</v>
      </c>
    </row>
    <row r="774" spans="1:17" x14ac:dyDescent="0.2">
      <c r="A774" s="130">
        <v>44894.385179351855</v>
      </c>
      <c r="B774" s="131" t="s">
        <v>3629</v>
      </c>
      <c r="C774" s="131">
        <v>5</v>
      </c>
      <c r="D774" s="132" t="s">
        <v>3780</v>
      </c>
      <c r="E774" s="132" t="s">
        <v>3824</v>
      </c>
      <c r="F774" s="131" t="s">
        <v>3629</v>
      </c>
      <c r="G774" s="131">
        <v>5</v>
      </c>
      <c r="H774" s="131" t="s">
        <v>91</v>
      </c>
      <c r="I774" s="131" t="s">
        <v>3629</v>
      </c>
      <c r="J774" s="131">
        <v>5</v>
      </c>
      <c r="K774" s="131" t="s">
        <v>3629</v>
      </c>
      <c r="L774" s="131" t="s">
        <v>93</v>
      </c>
      <c r="M774" s="132" t="s">
        <v>3734</v>
      </c>
      <c r="N774" s="131" t="s">
        <v>3629</v>
      </c>
      <c r="O774" s="131">
        <v>5</v>
      </c>
      <c r="P774" s="131" t="s">
        <v>91</v>
      </c>
      <c r="Q774" s="131" t="s">
        <v>91</v>
      </c>
    </row>
    <row r="775" spans="1:17" x14ac:dyDescent="0.2">
      <c r="A775" s="130">
        <v>44894.385249895829</v>
      </c>
      <c r="B775" s="131" t="s">
        <v>3629</v>
      </c>
      <c r="C775" s="131">
        <v>5</v>
      </c>
      <c r="D775" s="132" t="s">
        <v>267</v>
      </c>
      <c r="E775" s="132" t="s">
        <v>3795</v>
      </c>
      <c r="F775" s="131" t="s">
        <v>3629</v>
      </c>
      <c r="G775" s="131">
        <v>5</v>
      </c>
      <c r="H775" s="131" t="s">
        <v>91</v>
      </c>
      <c r="I775" s="131" t="s">
        <v>3629</v>
      </c>
      <c r="J775" s="131">
        <v>3</v>
      </c>
      <c r="K775" s="131" t="s">
        <v>3629</v>
      </c>
      <c r="L775" s="131" t="s">
        <v>93</v>
      </c>
      <c r="M775" s="132" t="s">
        <v>3785</v>
      </c>
      <c r="N775" s="131" t="s">
        <v>3629</v>
      </c>
      <c r="O775" s="131">
        <v>4</v>
      </c>
      <c r="P775" s="131" t="s">
        <v>92</v>
      </c>
      <c r="Q775" s="131" t="s">
        <v>91</v>
      </c>
    </row>
    <row r="776" spans="1:17" x14ac:dyDescent="0.2">
      <c r="A776" s="130">
        <v>44894.38820199074</v>
      </c>
      <c r="B776" s="131" t="s">
        <v>3629</v>
      </c>
      <c r="C776" s="131">
        <v>3</v>
      </c>
      <c r="D776" s="132" t="s">
        <v>179</v>
      </c>
      <c r="E776" s="132" t="s">
        <v>3811</v>
      </c>
      <c r="F776" s="131" t="s">
        <v>3629</v>
      </c>
      <c r="G776" s="131">
        <v>5</v>
      </c>
      <c r="H776" s="131" t="s">
        <v>91</v>
      </c>
      <c r="I776" s="131" t="s">
        <v>3629</v>
      </c>
      <c r="J776" s="131">
        <v>3</v>
      </c>
      <c r="K776" s="131" t="s">
        <v>82</v>
      </c>
      <c r="L776" s="131" t="s">
        <v>93</v>
      </c>
      <c r="M776" s="132" t="s">
        <v>3779</v>
      </c>
      <c r="N776" s="131" t="s">
        <v>3629</v>
      </c>
      <c r="O776" s="131">
        <v>4</v>
      </c>
      <c r="P776" s="131" t="s">
        <v>91</v>
      </c>
      <c r="Q776" s="131" t="s">
        <v>91</v>
      </c>
    </row>
    <row r="777" spans="1:17" x14ac:dyDescent="0.2">
      <c r="A777" s="130">
        <v>44894.38870549768</v>
      </c>
      <c r="B777" s="131" t="s">
        <v>3629</v>
      </c>
      <c r="C777" s="131">
        <v>4</v>
      </c>
      <c r="D777" s="132" t="s">
        <v>127</v>
      </c>
      <c r="E777" s="132" t="s">
        <v>3823</v>
      </c>
      <c r="F777" s="131" t="s">
        <v>3629</v>
      </c>
      <c r="G777" s="131">
        <v>5</v>
      </c>
      <c r="H777" s="131" t="s">
        <v>91</v>
      </c>
      <c r="I777" s="131" t="s">
        <v>3629</v>
      </c>
      <c r="J777" s="131">
        <v>3</v>
      </c>
      <c r="K777" s="131" t="s">
        <v>3629</v>
      </c>
      <c r="L777" s="131" t="s">
        <v>93</v>
      </c>
      <c r="M777" s="132" t="s">
        <v>3785</v>
      </c>
      <c r="N777" s="131" t="s">
        <v>3629</v>
      </c>
      <c r="O777" s="131">
        <v>3</v>
      </c>
      <c r="P777" s="131" t="s">
        <v>91</v>
      </c>
      <c r="Q777" s="131" t="s">
        <v>91</v>
      </c>
    </row>
    <row r="778" spans="1:17" x14ac:dyDescent="0.2">
      <c r="A778" s="130">
        <v>44894.393234930554</v>
      </c>
      <c r="B778" s="131" t="s">
        <v>3629</v>
      </c>
      <c r="C778" s="131">
        <v>4</v>
      </c>
      <c r="D778" s="132" t="s">
        <v>1184</v>
      </c>
      <c r="E778" s="132" t="s">
        <v>3714</v>
      </c>
      <c r="F778" s="131" t="s">
        <v>3629</v>
      </c>
      <c r="G778" s="131">
        <v>5</v>
      </c>
      <c r="H778" s="131" t="s">
        <v>91</v>
      </c>
      <c r="I778" s="131" t="s">
        <v>3629</v>
      </c>
      <c r="J778" s="131">
        <v>4</v>
      </c>
      <c r="K778" s="131" t="s">
        <v>3629</v>
      </c>
      <c r="L778" s="131" t="s">
        <v>93</v>
      </c>
      <c r="M778" s="132" t="s">
        <v>3734</v>
      </c>
      <c r="N778" s="131" t="s">
        <v>3629</v>
      </c>
      <c r="O778" s="131">
        <v>5</v>
      </c>
      <c r="P778" s="131" t="s">
        <v>91</v>
      </c>
      <c r="Q778" s="131" t="s">
        <v>91</v>
      </c>
    </row>
    <row r="779" spans="1:17" x14ac:dyDescent="0.2">
      <c r="A779" s="130">
        <v>44894.393824467596</v>
      </c>
      <c r="B779" s="131" t="s">
        <v>3629</v>
      </c>
      <c r="C779" s="131">
        <v>4</v>
      </c>
      <c r="D779" s="132" t="s">
        <v>3780</v>
      </c>
      <c r="E779" s="132" t="s">
        <v>3824</v>
      </c>
      <c r="F779" s="131" t="s">
        <v>3629</v>
      </c>
      <c r="G779" s="131">
        <v>5</v>
      </c>
      <c r="H779" s="131" t="s">
        <v>91</v>
      </c>
      <c r="I779" s="131" t="s">
        <v>3629</v>
      </c>
      <c r="J779" s="131">
        <v>4</v>
      </c>
      <c r="K779" s="131" t="s">
        <v>3629</v>
      </c>
      <c r="L779" s="131" t="s">
        <v>92</v>
      </c>
      <c r="M779" s="132" t="s">
        <v>3737</v>
      </c>
      <c r="N779" s="131" t="s">
        <v>3629</v>
      </c>
      <c r="O779" s="131">
        <v>3</v>
      </c>
      <c r="P779" s="131" t="s">
        <v>91</v>
      </c>
      <c r="Q779" s="131" t="s">
        <v>91</v>
      </c>
    </row>
    <row r="780" spans="1:17" x14ac:dyDescent="0.2">
      <c r="A780" s="130">
        <v>44894.395133425925</v>
      </c>
      <c r="B780" s="131" t="s">
        <v>3629</v>
      </c>
      <c r="C780" s="131">
        <v>3</v>
      </c>
      <c r="D780" s="132" t="s">
        <v>3780</v>
      </c>
      <c r="E780" s="132" t="s">
        <v>3701</v>
      </c>
      <c r="F780" s="131" t="s">
        <v>3629</v>
      </c>
      <c r="G780" s="131">
        <v>4</v>
      </c>
      <c r="H780" s="131" t="s">
        <v>91</v>
      </c>
      <c r="I780" s="131" t="s">
        <v>3629</v>
      </c>
      <c r="J780" s="131">
        <v>3</v>
      </c>
      <c r="K780" s="131" t="s">
        <v>82</v>
      </c>
      <c r="L780" s="131" t="s">
        <v>93</v>
      </c>
      <c r="M780" s="132" t="s">
        <v>3785</v>
      </c>
      <c r="N780" s="131" t="s">
        <v>3629</v>
      </c>
      <c r="O780" s="131">
        <v>3</v>
      </c>
      <c r="P780" s="131" t="s">
        <v>91</v>
      </c>
      <c r="Q780" s="131" t="s">
        <v>91</v>
      </c>
    </row>
    <row r="781" spans="1:17" x14ac:dyDescent="0.2">
      <c r="A781" s="130">
        <v>44894.401000578699</v>
      </c>
      <c r="B781" s="131" t="s">
        <v>3629</v>
      </c>
      <c r="C781" s="131">
        <v>3</v>
      </c>
      <c r="D781" s="132" t="s">
        <v>3786</v>
      </c>
      <c r="E781" s="132" t="s">
        <v>3814</v>
      </c>
      <c r="F781" s="131" t="s">
        <v>3629</v>
      </c>
      <c r="G781" s="131">
        <v>5</v>
      </c>
      <c r="H781" s="131" t="s">
        <v>91</v>
      </c>
      <c r="I781" s="131" t="s">
        <v>82</v>
      </c>
      <c r="J781" s="131">
        <v>1</v>
      </c>
      <c r="K781" s="131" t="s">
        <v>82</v>
      </c>
      <c r="L781" s="131" t="s">
        <v>93</v>
      </c>
      <c r="M781" s="132" t="s">
        <v>3779</v>
      </c>
      <c r="N781" s="131" t="s">
        <v>3629</v>
      </c>
      <c r="O781" s="131">
        <v>2</v>
      </c>
      <c r="P781" s="131" t="s">
        <v>91</v>
      </c>
      <c r="Q781" s="131" t="s">
        <v>91</v>
      </c>
    </row>
    <row r="782" spans="1:17" x14ac:dyDescent="0.2">
      <c r="A782" s="130">
        <v>44894.403916863426</v>
      </c>
      <c r="B782" s="131" t="s">
        <v>3629</v>
      </c>
      <c r="C782" s="131">
        <v>5</v>
      </c>
      <c r="D782" s="132" t="s">
        <v>127</v>
      </c>
      <c r="E782" s="132" t="s">
        <v>3823</v>
      </c>
      <c r="F782" s="131" t="s">
        <v>3629</v>
      </c>
      <c r="G782" s="131">
        <v>5</v>
      </c>
      <c r="H782" s="131" t="s">
        <v>91</v>
      </c>
      <c r="I782" s="131" t="s">
        <v>3629</v>
      </c>
      <c r="J782" s="131">
        <v>5</v>
      </c>
      <c r="K782" s="131" t="s">
        <v>3629</v>
      </c>
      <c r="L782" s="131" t="s">
        <v>93</v>
      </c>
      <c r="M782" s="132" t="s">
        <v>3779</v>
      </c>
      <c r="N782" s="131" t="s">
        <v>3629</v>
      </c>
      <c r="O782" s="131">
        <v>5</v>
      </c>
      <c r="P782" s="131" t="s">
        <v>91</v>
      </c>
      <c r="Q782" s="131" t="s">
        <v>91</v>
      </c>
    </row>
    <row r="783" spans="1:17" x14ac:dyDescent="0.2">
      <c r="A783" s="130">
        <v>44894.405839166662</v>
      </c>
      <c r="B783" s="131" t="s">
        <v>3629</v>
      </c>
      <c r="C783" s="131">
        <v>4</v>
      </c>
      <c r="D783" s="132" t="s">
        <v>127</v>
      </c>
      <c r="E783" s="132" t="s">
        <v>3823</v>
      </c>
      <c r="F783" s="131" t="s">
        <v>3629</v>
      </c>
      <c r="G783" s="131">
        <v>5</v>
      </c>
      <c r="H783" s="131" t="s">
        <v>91</v>
      </c>
      <c r="I783" s="131" t="s">
        <v>3629</v>
      </c>
      <c r="J783" s="131">
        <v>4</v>
      </c>
      <c r="K783" s="131" t="s">
        <v>3629</v>
      </c>
      <c r="L783" s="131" t="s">
        <v>93</v>
      </c>
      <c r="M783" s="132" t="s">
        <v>3785</v>
      </c>
      <c r="N783" s="131" t="s">
        <v>3629</v>
      </c>
      <c r="O783" s="131">
        <v>5</v>
      </c>
      <c r="P783" s="131" t="s">
        <v>91</v>
      </c>
      <c r="Q783" s="131" t="s">
        <v>92</v>
      </c>
    </row>
    <row r="784" spans="1:17" x14ac:dyDescent="0.2">
      <c r="A784" s="130">
        <v>44894.408711099539</v>
      </c>
      <c r="B784" s="131" t="s">
        <v>3629</v>
      </c>
      <c r="C784" s="131">
        <v>5</v>
      </c>
      <c r="D784" s="132" t="s">
        <v>3780</v>
      </c>
      <c r="E784" s="132" t="s">
        <v>3824</v>
      </c>
      <c r="F784" s="131" t="s">
        <v>3629</v>
      </c>
      <c r="G784" s="131">
        <v>5</v>
      </c>
      <c r="H784" s="131" t="s">
        <v>91</v>
      </c>
      <c r="I784" s="131" t="s">
        <v>3629</v>
      </c>
      <c r="J784" s="131">
        <v>5</v>
      </c>
      <c r="K784" s="131" t="s">
        <v>3629</v>
      </c>
      <c r="L784" s="131" t="s">
        <v>93</v>
      </c>
      <c r="M784" s="132" t="s">
        <v>3785</v>
      </c>
      <c r="N784" s="131" t="s">
        <v>3629</v>
      </c>
      <c r="O784" s="131">
        <v>5</v>
      </c>
      <c r="P784" s="131" t="s">
        <v>91</v>
      </c>
      <c r="Q784" s="131" t="s">
        <v>91</v>
      </c>
    </row>
    <row r="785" spans="1:17" x14ac:dyDescent="0.2">
      <c r="A785" s="130">
        <v>44894.40873520833</v>
      </c>
      <c r="B785" s="131" t="s">
        <v>3629</v>
      </c>
      <c r="C785" s="131">
        <v>5</v>
      </c>
      <c r="D785" s="132" t="s">
        <v>3780</v>
      </c>
      <c r="E785" s="132" t="s">
        <v>3824</v>
      </c>
      <c r="F785" s="131" t="s">
        <v>3629</v>
      </c>
      <c r="G785" s="131">
        <v>5</v>
      </c>
      <c r="H785" s="131" t="s">
        <v>91</v>
      </c>
      <c r="I785" s="131" t="s">
        <v>3629</v>
      </c>
      <c r="J785" s="131">
        <v>5</v>
      </c>
      <c r="K785" s="131" t="s">
        <v>3629</v>
      </c>
      <c r="L785" s="131" t="s">
        <v>93</v>
      </c>
      <c r="M785" s="132" t="s">
        <v>3785</v>
      </c>
      <c r="N785" s="131" t="s">
        <v>3629</v>
      </c>
      <c r="O785" s="131">
        <v>5</v>
      </c>
      <c r="P785" s="131" t="s">
        <v>91</v>
      </c>
      <c r="Q785" s="131" t="s">
        <v>91</v>
      </c>
    </row>
    <row r="786" spans="1:17" x14ac:dyDescent="0.2">
      <c r="A786" s="130">
        <v>44894.410411145829</v>
      </c>
      <c r="B786" s="131" t="s">
        <v>3629</v>
      </c>
      <c r="C786" s="131">
        <v>5</v>
      </c>
      <c r="D786" s="132" t="s">
        <v>3780</v>
      </c>
      <c r="E786" s="132" t="s">
        <v>3824</v>
      </c>
      <c r="F786" s="131" t="s">
        <v>3629</v>
      </c>
      <c r="G786" s="131">
        <v>4</v>
      </c>
      <c r="H786" s="131" t="s">
        <v>91</v>
      </c>
      <c r="I786" s="131" t="s">
        <v>3629</v>
      </c>
      <c r="J786" s="131">
        <v>4</v>
      </c>
      <c r="K786" s="131" t="s">
        <v>3629</v>
      </c>
      <c r="L786" s="131" t="s">
        <v>93</v>
      </c>
      <c r="M786" s="132" t="s">
        <v>3734</v>
      </c>
      <c r="N786" s="131" t="s">
        <v>3629</v>
      </c>
      <c r="O786" s="131">
        <v>4</v>
      </c>
      <c r="P786" s="131" t="s">
        <v>92</v>
      </c>
      <c r="Q786" s="131" t="s">
        <v>91</v>
      </c>
    </row>
    <row r="787" spans="1:17" x14ac:dyDescent="0.2">
      <c r="A787" s="130">
        <v>44894.410676770829</v>
      </c>
      <c r="B787" s="131" t="s">
        <v>3629</v>
      </c>
      <c r="C787" s="131">
        <v>5</v>
      </c>
      <c r="D787" s="132" t="s">
        <v>3780</v>
      </c>
      <c r="E787" s="132" t="s">
        <v>3824</v>
      </c>
      <c r="F787" s="131" t="s">
        <v>3629</v>
      </c>
      <c r="G787" s="131">
        <v>5</v>
      </c>
      <c r="H787" s="131" t="s">
        <v>91</v>
      </c>
      <c r="I787" s="131" t="s">
        <v>3629</v>
      </c>
      <c r="J787" s="131">
        <v>5</v>
      </c>
      <c r="K787" s="131" t="s">
        <v>3629</v>
      </c>
      <c r="L787" s="131" t="s">
        <v>93</v>
      </c>
      <c r="M787" s="132" t="s">
        <v>3737</v>
      </c>
      <c r="N787" s="131" t="s">
        <v>3629</v>
      </c>
      <c r="O787" s="131">
        <v>5</v>
      </c>
      <c r="P787" s="131" t="s">
        <v>91</v>
      </c>
      <c r="Q787" s="131" t="s">
        <v>91</v>
      </c>
    </row>
    <row r="788" spans="1:17" x14ac:dyDescent="0.2">
      <c r="A788" s="130">
        <v>44894.412710960649</v>
      </c>
      <c r="B788" s="131" t="s">
        <v>3629</v>
      </c>
      <c r="C788" s="131">
        <v>5</v>
      </c>
      <c r="D788" s="132" t="s">
        <v>1874</v>
      </c>
      <c r="E788" s="132" t="s">
        <v>3810</v>
      </c>
      <c r="F788" s="131" t="s">
        <v>3629</v>
      </c>
      <c r="G788" s="131">
        <v>5</v>
      </c>
      <c r="H788" s="131" t="s">
        <v>91</v>
      </c>
      <c r="I788" s="131" t="s">
        <v>3629</v>
      </c>
      <c r="J788" s="131">
        <v>4</v>
      </c>
      <c r="K788" s="131" t="s">
        <v>3629</v>
      </c>
      <c r="L788" s="131" t="s">
        <v>93</v>
      </c>
      <c r="M788" s="132" t="s">
        <v>3734</v>
      </c>
      <c r="N788" s="131" t="s">
        <v>3629</v>
      </c>
      <c r="O788" s="131">
        <v>5</v>
      </c>
      <c r="P788" s="131" t="s">
        <v>91</v>
      </c>
      <c r="Q788" s="131" t="s">
        <v>91</v>
      </c>
    </row>
    <row r="789" spans="1:17" x14ac:dyDescent="0.2">
      <c r="A789" s="130">
        <v>44894.414369444443</v>
      </c>
      <c r="B789" s="131" t="s">
        <v>3629</v>
      </c>
      <c r="C789" s="131">
        <v>5</v>
      </c>
      <c r="D789" s="132" t="s">
        <v>140</v>
      </c>
      <c r="E789" s="132" t="s">
        <v>3805</v>
      </c>
      <c r="F789" s="131" t="s">
        <v>3629</v>
      </c>
      <c r="G789" s="131">
        <v>5</v>
      </c>
      <c r="H789" s="131" t="s">
        <v>91</v>
      </c>
      <c r="I789" s="131" t="s">
        <v>3629</v>
      </c>
      <c r="J789" s="131">
        <v>5</v>
      </c>
      <c r="K789" s="131" t="s">
        <v>3629</v>
      </c>
      <c r="L789" s="131" t="s">
        <v>93</v>
      </c>
      <c r="M789" s="132" t="s">
        <v>3734</v>
      </c>
      <c r="N789" s="131" t="s">
        <v>3629</v>
      </c>
      <c r="O789" s="131">
        <v>5</v>
      </c>
      <c r="P789" s="131" t="s">
        <v>91</v>
      </c>
      <c r="Q789" s="131" t="s">
        <v>91</v>
      </c>
    </row>
    <row r="790" spans="1:17" x14ac:dyDescent="0.2">
      <c r="A790" s="130">
        <v>44894.41487896991</v>
      </c>
      <c r="B790" s="131" t="s">
        <v>3629</v>
      </c>
      <c r="C790" s="131">
        <v>5</v>
      </c>
      <c r="D790" s="132" t="s">
        <v>173</v>
      </c>
      <c r="E790" s="132" t="s">
        <v>3825</v>
      </c>
      <c r="F790" s="131" t="s">
        <v>3629</v>
      </c>
      <c r="G790" s="131">
        <v>5</v>
      </c>
      <c r="H790" s="131" t="s">
        <v>91</v>
      </c>
      <c r="I790" s="131" t="s">
        <v>3629</v>
      </c>
      <c r="J790" s="131">
        <v>4</v>
      </c>
      <c r="K790" s="131" t="s">
        <v>3629</v>
      </c>
      <c r="L790" s="131" t="s">
        <v>93</v>
      </c>
      <c r="M790" s="132" t="s">
        <v>3797</v>
      </c>
      <c r="N790" s="131" t="s">
        <v>3629</v>
      </c>
      <c r="O790" s="131">
        <v>5</v>
      </c>
      <c r="P790" s="131" t="s">
        <v>91</v>
      </c>
      <c r="Q790" s="131" t="s">
        <v>91</v>
      </c>
    </row>
    <row r="791" spans="1:17" x14ac:dyDescent="0.2">
      <c r="A791" s="130">
        <v>44894.415518726848</v>
      </c>
      <c r="B791" s="131" t="s">
        <v>3629</v>
      </c>
      <c r="C791" s="131">
        <v>5</v>
      </c>
      <c r="D791" s="132" t="s">
        <v>173</v>
      </c>
      <c r="E791" s="132" t="s">
        <v>3826</v>
      </c>
      <c r="F791" s="131" t="s">
        <v>3629</v>
      </c>
      <c r="G791" s="131">
        <v>5</v>
      </c>
      <c r="H791" s="131" t="s">
        <v>91</v>
      </c>
      <c r="I791" s="131" t="s">
        <v>3629</v>
      </c>
      <c r="J791" s="131">
        <v>4</v>
      </c>
      <c r="K791" s="131" t="s">
        <v>3629</v>
      </c>
      <c r="L791" s="131" t="s">
        <v>92</v>
      </c>
      <c r="M791" s="132" t="s">
        <v>3797</v>
      </c>
      <c r="N791" s="131" t="s">
        <v>3629</v>
      </c>
      <c r="O791" s="131">
        <v>5</v>
      </c>
      <c r="P791" s="131" t="s">
        <v>91</v>
      </c>
      <c r="Q791" s="131" t="s">
        <v>91</v>
      </c>
    </row>
    <row r="792" spans="1:17" x14ac:dyDescent="0.2">
      <c r="A792" s="130">
        <v>44894.416407569443</v>
      </c>
      <c r="B792" s="131" t="s">
        <v>3629</v>
      </c>
      <c r="C792" s="131">
        <v>5</v>
      </c>
      <c r="D792" s="132" t="s">
        <v>3780</v>
      </c>
      <c r="E792" s="132" t="s">
        <v>3824</v>
      </c>
      <c r="F792" s="131" t="s">
        <v>3629</v>
      </c>
      <c r="G792" s="131">
        <v>5</v>
      </c>
      <c r="H792" s="131" t="s">
        <v>91</v>
      </c>
      <c r="I792" s="131" t="s">
        <v>3629</v>
      </c>
      <c r="J792" s="131">
        <v>4</v>
      </c>
      <c r="K792" s="131" t="s">
        <v>3629</v>
      </c>
      <c r="L792" s="131" t="s">
        <v>93</v>
      </c>
      <c r="M792" s="132" t="s">
        <v>3779</v>
      </c>
      <c r="N792" s="131" t="s">
        <v>3629</v>
      </c>
      <c r="O792" s="131">
        <v>5</v>
      </c>
      <c r="P792" s="131" t="s">
        <v>91</v>
      </c>
      <c r="Q792" s="131" t="s">
        <v>91</v>
      </c>
    </row>
    <row r="793" spans="1:17" x14ac:dyDescent="0.2">
      <c r="A793" s="130">
        <v>44894.419173599541</v>
      </c>
      <c r="B793" s="131" t="s">
        <v>3629</v>
      </c>
      <c r="C793" s="131">
        <v>5</v>
      </c>
      <c r="D793" s="132" t="s">
        <v>173</v>
      </c>
      <c r="E793" s="132" t="s">
        <v>3825</v>
      </c>
      <c r="F793" s="131" t="s">
        <v>3629</v>
      </c>
      <c r="G793" s="131">
        <v>5</v>
      </c>
      <c r="H793" s="131" t="s">
        <v>91</v>
      </c>
      <c r="I793" s="131" t="s">
        <v>3629</v>
      </c>
      <c r="J793" s="131">
        <v>4</v>
      </c>
      <c r="K793" s="131" t="s">
        <v>3629</v>
      </c>
      <c r="L793" s="131" t="s">
        <v>93</v>
      </c>
      <c r="M793" s="132" t="s">
        <v>3797</v>
      </c>
      <c r="N793" s="131" t="s">
        <v>3629</v>
      </c>
      <c r="O793" s="131">
        <v>5</v>
      </c>
      <c r="P793" s="131" t="s">
        <v>91</v>
      </c>
      <c r="Q793" s="131" t="s">
        <v>91</v>
      </c>
    </row>
    <row r="794" spans="1:17" x14ac:dyDescent="0.2">
      <c r="A794" s="130">
        <v>44894.419746203705</v>
      </c>
      <c r="B794" s="131" t="s">
        <v>3629</v>
      </c>
      <c r="C794" s="131">
        <v>5</v>
      </c>
      <c r="D794" s="132" t="s">
        <v>173</v>
      </c>
      <c r="E794" s="132" t="s">
        <v>3826</v>
      </c>
      <c r="F794" s="131" t="s">
        <v>3629</v>
      </c>
      <c r="G794" s="131">
        <v>5</v>
      </c>
      <c r="H794" s="131" t="s">
        <v>91</v>
      </c>
      <c r="I794" s="131" t="s">
        <v>3629</v>
      </c>
      <c r="J794" s="131">
        <v>4</v>
      </c>
      <c r="K794" s="131" t="s">
        <v>3629</v>
      </c>
      <c r="L794" s="131" t="s">
        <v>93</v>
      </c>
      <c r="M794" s="132" t="s">
        <v>3797</v>
      </c>
      <c r="N794" s="131" t="s">
        <v>3629</v>
      </c>
      <c r="O794" s="131">
        <v>5</v>
      </c>
      <c r="P794" s="131" t="s">
        <v>91</v>
      </c>
      <c r="Q794" s="131" t="s">
        <v>91</v>
      </c>
    </row>
    <row r="795" spans="1:17" x14ac:dyDescent="0.2">
      <c r="A795" s="130">
        <v>44894.421235590278</v>
      </c>
      <c r="B795" s="131" t="s">
        <v>3629</v>
      </c>
      <c r="C795" s="131">
        <v>5</v>
      </c>
      <c r="D795" s="132" t="s">
        <v>234</v>
      </c>
      <c r="E795" s="132" t="s">
        <v>3792</v>
      </c>
      <c r="F795" s="131" t="s">
        <v>3629</v>
      </c>
      <c r="G795" s="131">
        <v>5</v>
      </c>
      <c r="H795" s="131" t="s">
        <v>91</v>
      </c>
      <c r="I795" s="131" t="s">
        <v>3629</v>
      </c>
      <c r="J795" s="131">
        <v>3</v>
      </c>
      <c r="K795" s="131" t="s">
        <v>3629</v>
      </c>
      <c r="L795" s="131" t="s">
        <v>93</v>
      </c>
      <c r="M795" s="132" t="s">
        <v>3779</v>
      </c>
      <c r="N795" s="131" t="s">
        <v>3629</v>
      </c>
      <c r="O795" s="131">
        <v>1</v>
      </c>
      <c r="P795" s="131" t="s">
        <v>91</v>
      </c>
      <c r="Q795" s="131" t="s">
        <v>91</v>
      </c>
    </row>
    <row r="796" spans="1:17" x14ac:dyDescent="0.2">
      <c r="A796" s="130">
        <v>44894.428582465276</v>
      </c>
      <c r="B796" s="131" t="s">
        <v>3629</v>
      </c>
      <c r="C796" s="131">
        <v>5</v>
      </c>
      <c r="D796" s="132" t="s">
        <v>1146</v>
      </c>
      <c r="E796" s="132" t="s">
        <v>3783</v>
      </c>
      <c r="F796" s="131" t="s">
        <v>3629</v>
      </c>
      <c r="G796" s="131">
        <v>5</v>
      </c>
      <c r="H796" s="131" t="s">
        <v>91</v>
      </c>
      <c r="I796" s="131" t="s">
        <v>3629</v>
      </c>
      <c r="J796" s="131">
        <v>5</v>
      </c>
      <c r="K796" s="131" t="s">
        <v>3629</v>
      </c>
      <c r="L796" s="131" t="s">
        <v>93</v>
      </c>
      <c r="M796" s="132" t="s">
        <v>3785</v>
      </c>
      <c r="N796" s="131" t="s">
        <v>3629</v>
      </c>
      <c r="O796" s="131">
        <v>5</v>
      </c>
      <c r="P796" s="131" t="s">
        <v>91</v>
      </c>
      <c r="Q796" s="131" t="s">
        <v>91</v>
      </c>
    </row>
    <row r="797" spans="1:17" x14ac:dyDescent="0.2">
      <c r="A797" s="130">
        <v>44894.432421446763</v>
      </c>
      <c r="B797" s="131" t="s">
        <v>3629</v>
      </c>
      <c r="C797" s="131">
        <v>5</v>
      </c>
      <c r="D797" s="132" t="s">
        <v>3780</v>
      </c>
      <c r="E797" s="132" t="s">
        <v>3824</v>
      </c>
      <c r="F797" s="131" t="s">
        <v>3629</v>
      </c>
      <c r="G797" s="131">
        <v>5</v>
      </c>
      <c r="H797" s="131" t="s">
        <v>91</v>
      </c>
      <c r="I797" s="131" t="s">
        <v>3629</v>
      </c>
      <c r="J797" s="131">
        <v>3</v>
      </c>
      <c r="K797" s="131" t="s">
        <v>3629</v>
      </c>
      <c r="L797" s="131" t="s">
        <v>93</v>
      </c>
      <c r="M797" s="132" t="s">
        <v>3785</v>
      </c>
      <c r="N797" s="131" t="s">
        <v>3629</v>
      </c>
      <c r="O797" s="131">
        <v>5</v>
      </c>
      <c r="P797" s="131" t="s">
        <v>91</v>
      </c>
      <c r="Q797" s="131" t="s">
        <v>91</v>
      </c>
    </row>
    <row r="798" spans="1:17" x14ac:dyDescent="0.2">
      <c r="A798" s="130">
        <v>44894.433497951388</v>
      </c>
      <c r="B798" s="131" t="s">
        <v>3629</v>
      </c>
      <c r="C798" s="131">
        <v>5</v>
      </c>
      <c r="D798" s="132" t="s">
        <v>1184</v>
      </c>
      <c r="E798" s="132" t="s">
        <v>3714</v>
      </c>
      <c r="F798" s="131" t="s">
        <v>3629</v>
      </c>
      <c r="G798" s="131">
        <v>5</v>
      </c>
      <c r="H798" s="131" t="s">
        <v>91</v>
      </c>
      <c r="I798" s="131" t="s">
        <v>3629</v>
      </c>
      <c r="J798" s="131">
        <v>4</v>
      </c>
      <c r="K798" s="131" t="s">
        <v>3629</v>
      </c>
      <c r="L798" s="131" t="s">
        <v>93</v>
      </c>
      <c r="M798" s="132" t="s">
        <v>3785</v>
      </c>
      <c r="N798" s="131" t="s">
        <v>3629</v>
      </c>
      <c r="O798" s="131">
        <v>4</v>
      </c>
      <c r="P798" s="131" t="s">
        <v>91</v>
      </c>
      <c r="Q798" s="131" t="s">
        <v>91</v>
      </c>
    </row>
    <row r="799" spans="1:17" x14ac:dyDescent="0.2">
      <c r="A799" s="130">
        <v>44894.433623599536</v>
      </c>
      <c r="B799" s="131" t="s">
        <v>3629</v>
      </c>
      <c r="C799" s="131">
        <v>5</v>
      </c>
      <c r="D799" s="132" t="s">
        <v>3780</v>
      </c>
      <c r="E799" s="132" t="s">
        <v>3824</v>
      </c>
      <c r="F799" s="131" t="s">
        <v>3629</v>
      </c>
      <c r="G799" s="131">
        <v>5</v>
      </c>
      <c r="H799" s="131" t="s">
        <v>91</v>
      </c>
      <c r="I799" s="131" t="s">
        <v>3629</v>
      </c>
      <c r="J799" s="131">
        <v>5</v>
      </c>
      <c r="K799" s="131" t="s">
        <v>3629</v>
      </c>
      <c r="L799" s="131" t="s">
        <v>93</v>
      </c>
      <c r="M799" s="132" t="s">
        <v>3779</v>
      </c>
      <c r="N799" s="131" t="s">
        <v>3629</v>
      </c>
      <c r="O799" s="131">
        <v>5</v>
      </c>
      <c r="P799" s="131" t="s">
        <v>91</v>
      </c>
      <c r="Q799" s="131" t="s">
        <v>91</v>
      </c>
    </row>
    <row r="800" spans="1:17" x14ac:dyDescent="0.2">
      <c r="A800" s="130">
        <v>44894.436923194444</v>
      </c>
      <c r="B800" s="131" t="s">
        <v>3629</v>
      </c>
      <c r="C800" s="131">
        <v>5</v>
      </c>
      <c r="D800" s="132" t="s">
        <v>3780</v>
      </c>
      <c r="E800" s="132" t="s">
        <v>3824</v>
      </c>
      <c r="F800" s="131" t="s">
        <v>3629</v>
      </c>
      <c r="G800" s="131">
        <v>5</v>
      </c>
      <c r="H800" s="131" t="s">
        <v>91</v>
      </c>
      <c r="I800" s="131" t="s">
        <v>3629</v>
      </c>
      <c r="J800" s="131">
        <v>4</v>
      </c>
      <c r="K800" s="131" t="s">
        <v>3629</v>
      </c>
      <c r="L800" s="131" t="s">
        <v>93</v>
      </c>
      <c r="M800" s="132" t="s">
        <v>3734</v>
      </c>
      <c r="N800" s="131" t="s">
        <v>3629</v>
      </c>
      <c r="O800" s="131">
        <v>4</v>
      </c>
      <c r="P800" s="131" t="s">
        <v>91</v>
      </c>
      <c r="Q800" s="131" t="s">
        <v>91</v>
      </c>
    </row>
    <row r="801" spans="1:17" x14ac:dyDescent="0.2">
      <c r="A801" s="130">
        <v>44894.438291527782</v>
      </c>
      <c r="B801" s="131" t="s">
        <v>3629</v>
      </c>
      <c r="C801" s="131">
        <v>5</v>
      </c>
      <c r="D801" s="132" t="s">
        <v>3780</v>
      </c>
      <c r="E801" s="132" t="s">
        <v>3781</v>
      </c>
      <c r="F801" s="131" t="s">
        <v>3629</v>
      </c>
      <c r="G801" s="131">
        <v>5</v>
      </c>
      <c r="H801" s="131" t="s">
        <v>91</v>
      </c>
      <c r="I801" s="131" t="s">
        <v>82</v>
      </c>
      <c r="J801" s="131">
        <v>4</v>
      </c>
      <c r="K801" s="131" t="s">
        <v>3629</v>
      </c>
      <c r="L801" s="131" t="s">
        <v>93</v>
      </c>
      <c r="M801" s="132" t="s">
        <v>3779</v>
      </c>
      <c r="N801" s="131" t="s">
        <v>3629</v>
      </c>
      <c r="O801" s="131">
        <v>3</v>
      </c>
      <c r="P801" s="131" t="s">
        <v>91</v>
      </c>
      <c r="Q801" s="131" t="s">
        <v>91</v>
      </c>
    </row>
    <row r="802" spans="1:17" x14ac:dyDescent="0.2">
      <c r="A802" s="130">
        <v>44894.438625474533</v>
      </c>
      <c r="B802" s="131" t="s">
        <v>3629</v>
      </c>
      <c r="C802" s="131">
        <v>5</v>
      </c>
      <c r="D802" s="132" t="s">
        <v>423</v>
      </c>
      <c r="E802" s="132" t="s">
        <v>3801</v>
      </c>
      <c r="F802" s="131" t="s">
        <v>3629</v>
      </c>
      <c r="G802" s="131">
        <v>4</v>
      </c>
      <c r="H802" s="131" t="s">
        <v>91</v>
      </c>
      <c r="I802" s="131" t="s">
        <v>3629</v>
      </c>
      <c r="J802" s="131">
        <v>4</v>
      </c>
      <c r="K802" s="131" t="s">
        <v>3629</v>
      </c>
      <c r="L802" s="131" t="s">
        <v>93</v>
      </c>
      <c r="M802" s="132" t="s">
        <v>3734</v>
      </c>
      <c r="N802" s="131" t="s">
        <v>3629</v>
      </c>
      <c r="O802" s="131">
        <v>5</v>
      </c>
      <c r="P802" s="131" t="s">
        <v>91</v>
      </c>
      <c r="Q802" s="131" t="s">
        <v>91</v>
      </c>
    </row>
    <row r="803" spans="1:17" x14ac:dyDescent="0.2">
      <c r="A803" s="130">
        <v>44894.443283761575</v>
      </c>
      <c r="B803" s="131" t="s">
        <v>3629</v>
      </c>
      <c r="C803" s="131">
        <v>5</v>
      </c>
      <c r="D803" s="132" t="s">
        <v>259</v>
      </c>
      <c r="E803" s="132" t="s">
        <v>3778</v>
      </c>
      <c r="F803" s="131" t="s">
        <v>3629</v>
      </c>
      <c r="G803" s="131">
        <v>5</v>
      </c>
      <c r="H803" s="131" t="s">
        <v>91</v>
      </c>
      <c r="I803" s="131" t="s">
        <v>3629</v>
      </c>
      <c r="J803" s="131">
        <v>4</v>
      </c>
      <c r="K803" s="131" t="s">
        <v>82</v>
      </c>
      <c r="L803" s="131" t="s">
        <v>93</v>
      </c>
      <c r="M803" s="132" t="s">
        <v>3779</v>
      </c>
      <c r="N803" s="131" t="s">
        <v>3629</v>
      </c>
      <c r="O803" s="131">
        <v>5</v>
      </c>
      <c r="P803" s="131" t="s">
        <v>91</v>
      </c>
      <c r="Q803" s="131" t="s">
        <v>91</v>
      </c>
    </row>
    <row r="804" spans="1:17" x14ac:dyDescent="0.2">
      <c r="A804" s="130">
        <v>44894.448272002315</v>
      </c>
      <c r="B804" s="131" t="s">
        <v>3629</v>
      </c>
      <c r="C804" s="131">
        <v>5</v>
      </c>
      <c r="D804" s="132" t="s">
        <v>1146</v>
      </c>
      <c r="E804" s="132" t="s">
        <v>3783</v>
      </c>
      <c r="F804" s="131" t="s">
        <v>3629</v>
      </c>
      <c r="G804" s="131">
        <v>5</v>
      </c>
      <c r="H804" s="131" t="s">
        <v>91</v>
      </c>
      <c r="I804" s="131" t="s">
        <v>3629</v>
      </c>
      <c r="J804" s="131">
        <v>5</v>
      </c>
      <c r="K804" s="131" t="s">
        <v>3629</v>
      </c>
      <c r="L804" s="131" t="s">
        <v>93</v>
      </c>
      <c r="M804" s="132" t="s">
        <v>3734</v>
      </c>
      <c r="N804" s="131" t="s">
        <v>3629</v>
      </c>
      <c r="O804" s="131">
        <v>5</v>
      </c>
      <c r="P804" s="131" t="s">
        <v>91</v>
      </c>
      <c r="Q804" s="131" t="s">
        <v>91</v>
      </c>
    </row>
    <row r="805" spans="1:17" x14ac:dyDescent="0.2">
      <c r="A805" s="130">
        <v>44894.448371956023</v>
      </c>
      <c r="B805" s="131" t="s">
        <v>3629</v>
      </c>
      <c r="C805" s="131">
        <v>4</v>
      </c>
      <c r="D805" s="132" t="s">
        <v>2143</v>
      </c>
      <c r="E805" s="132" t="s">
        <v>3702</v>
      </c>
      <c r="F805" s="131" t="s">
        <v>82</v>
      </c>
      <c r="G805" s="131">
        <v>2</v>
      </c>
      <c r="H805" s="131" t="s">
        <v>92</v>
      </c>
      <c r="I805" s="131" t="s">
        <v>3629</v>
      </c>
      <c r="J805" s="131">
        <v>4</v>
      </c>
      <c r="K805" s="131" t="s">
        <v>3629</v>
      </c>
      <c r="L805" s="131" t="s">
        <v>92</v>
      </c>
      <c r="M805" s="132" t="s">
        <v>3734</v>
      </c>
      <c r="N805" s="131" t="s">
        <v>3629</v>
      </c>
      <c r="O805" s="131">
        <v>4</v>
      </c>
      <c r="P805" s="131" t="s">
        <v>91</v>
      </c>
      <c r="Q805" s="131" t="s">
        <v>91</v>
      </c>
    </row>
    <row r="806" spans="1:17" x14ac:dyDescent="0.2">
      <c r="A806" s="130">
        <v>44894.450921574069</v>
      </c>
      <c r="B806" s="131" t="s">
        <v>3629</v>
      </c>
      <c r="C806" s="131">
        <v>4</v>
      </c>
      <c r="D806" s="132" t="s">
        <v>127</v>
      </c>
      <c r="E806" s="132" t="s">
        <v>3699</v>
      </c>
      <c r="F806" s="131" t="s">
        <v>3629</v>
      </c>
      <c r="G806" s="131">
        <v>5</v>
      </c>
      <c r="H806" s="131" t="s">
        <v>91</v>
      </c>
      <c r="I806" s="131" t="s">
        <v>3629</v>
      </c>
      <c r="J806" s="131">
        <v>4</v>
      </c>
      <c r="K806" s="131" t="s">
        <v>3629</v>
      </c>
      <c r="L806" s="131" t="s">
        <v>93</v>
      </c>
      <c r="M806" s="132" t="s">
        <v>3734</v>
      </c>
      <c r="N806" s="131" t="s">
        <v>3629</v>
      </c>
      <c r="O806" s="131">
        <v>4</v>
      </c>
      <c r="P806" s="131" t="s">
        <v>91</v>
      </c>
      <c r="Q806" s="131" t="s">
        <v>91</v>
      </c>
    </row>
    <row r="807" spans="1:17" x14ac:dyDescent="0.2">
      <c r="A807" s="130">
        <v>44894.452686261575</v>
      </c>
      <c r="B807" s="131" t="s">
        <v>3629</v>
      </c>
      <c r="C807" s="131">
        <v>5</v>
      </c>
      <c r="D807" s="132" t="s">
        <v>108</v>
      </c>
      <c r="E807" s="132" t="s">
        <v>3813</v>
      </c>
      <c r="F807" s="131" t="s">
        <v>82</v>
      </c>
      <c r="G807" s="131">
        <v>1</v>
      </c>
      <c r="H807" s="131" t="s">
        <v>92</v>
      </c>
      <c r="I807" s="131" t="s">
        <v>82</v>
      </c>
      <c r="J807" s="131">
        <v>5</v>
      </c>
      <c r="K807" s="131" t="s">
        <v>3629</v>
      </c>
      <c r="L807" s="131" t="s">
        <v>92</v>
      </c>
      <c r="M807" s="132" t="s">
        <v>3779</v>
      </c>
      <c r="N807" s="131" t="s">
        <v>3629</v>
      </c>
      <c r="O807" s="131">
        <v>3</v>
      </c>
      <c r="P807" s="131" t="s">
        <v>91</v>
      </c>
      <c r="Q807" s="131" t="s">
        <v>91</v>
      </c>
    </row>
    <row r="808" spans="1:17" x14ac:dyDescent="0.2">
      <c r="A808" s="130">
        <v>44894.456861087965</v>
      </c>
      <c r="B808" s="131" t="s">
        <v>3629</v>
      </c>
      <c r="C808" s="131">
        <v>3</v>
      </c>
      <c r="D808" s="132" t="s">
        <v>423</v>
      </c>
      <c r="E808" s="132" t="s">
        <v>3801</v>
      </c>
      <c r="F808" s="131" t="s">
        <v>3629</v>
      </c>
      <c r="G808" s="131">
        <v>5</v>
      </c>
      <c r="H808" s="131" t="s">
        <v>91</v>
      </c>
      <c r="I808" s="131" t="s">
        <v>82</v>
      </c>
      <c r="J808" s="131">
        <v>2</v>
      </c>
      <c r="K808" s="131" t="s">
        <v>82</v>
      </c>
      <c r="L808" s="131" t="s">
        <v>93</v>
      </c>
      <c r="M808" s="132" t="s">
        <v>3734</v>
      </c>
      <c r="N808" s="131" t="s">
        <v>3629</v>
      </c>
      <c r="O808" s="131">
        <v>4</v>
      </c>
      <c r="P808" s="131" t="s">
        <v>91</v>
      </c>
      <c r="Q808" s="131" t="s">
        <v>91</v>
      </c>
    </row>
    <row r="809" spans="1:17" x14ac:dyDescent="0.2">
      <c r="A809" s="130">
        <v>44894.456866527777</v>
      </c>
      <c r="B809" s="131" t="s">
        <v>3629</v>
      </c>
      <c r="C809" s="131">
        <v>5</v>
      </c>
      <c r="D809" s="132" t="s">
        <v>612</v>
      </c>
      <c r="E809" s="132" t="s">
        <v>3820</v>
      </c>
      <c r="F809" s="131" t="s">
        <v>3629</v>
      </c>
      <c r="G809" s="131">
        <v>5</v>
      </c>
      <c r="H809" s="131" t="s">
        <v>91</v>
      </c>
      <c r="I809" s="131" t="s">
        <v>3629</v>
      </c>
      <c r="J809" s="131">
        <v>4</v>
      </c>
      <c r="K809" s="131" t="s">
        <v>3629</v>
      </c>
      <c r="L809" s="131" t="s">
        <v>93</v>
      </c>
      <c r="M809" s="132" t="s">
        <v>3734</v>
      </c>
      <c r="N809" s="131" t="s">
        <v>3629</v>
      </c>
      <c r="O809" s="131">
        <v>4</v>
      </c>
      <c r="P809" s="131" t="s">
        <v>91</v>
      </c>
      <c r="Q809" s="131" t="s">
        <v>91</v>
      </c>
    </row>
    <row r="810" spans="1:17" x14ac:dyDescent="0.2">
      <c r="A810" s="130">
        <v>44894.457031087964</v>
      </c>
      <c r="B810" s="131" t="s">
        <v>3629</v>
      </c>
      <c r="C810" s="131">
        <v>5</v>
      </c>
      <c r="D810" s="132" t="s">
        <v>2226</v>
      </c>
      <c r="E810" s="132" t="s">
        <v>3788</v>
      </c>
      <c r="F810" s="131" t="s">
        <v>3629</v>
      </c>
      <c r="G810" s="131">
        <v>5</v>
      </c>
      <c r="H810" s="131" t="s">
        <v>91</v>
      </c>
      <c r="I810" s="131" t="s">
        <v>3629</v>
      </c>
      <c r="J810" s="131">
        <v>3</v>
      </c>
      <c r="K810" s="131" t="s">
        <v>3629</v>
      </c>
      <c r="L810" s="131" t="s">
        <v>93</v>
      </c>
      <c r="M810" s="132" t="s">
        <v>3785</v>
      </c>
      <c r="N810" s="131" t="s">
        <v>3629</v>
      </c>
      <c r="O810" s="131">
        <v>4</v>
      </c>
      <c r="P810" s="131" t="s">
        <v>91</v>
      </c>
      <c r="Q810" s="131" t="s">
        <v>91</v>
      </c>
    </row>
    <row r="811" spans="1:17" x14ac:dyDescent="0.2">
      <c r="A811" s="130">
        <v>44894.457537060181</v>
      </c>
      <c r="B811" s="131" t="s">
        <v>3629</v>
      </c>
      <c r="C811" s="131">
        <v>5</v>
      </c>
      <c r="D811" s="132" t="s">
        <v>3780</v>
      </c>
      <c r="E811" s="132" t="s">
        <v>3824</v>
      </c>
      <c r="F811" s="131" t="s">
        <v>3629</v>
      </c>
      <c r="G811" s="131">
        <v>4</v>
      </c>
      <c r="H811" s="131" t="s">
        <v>91</v>
      </c>
      <c r="I811" s="131" t="s">
        <v>3629</v>
      </c>
      <c r="J811" s="131">
        <v>4</v>
      </c>
      <c r="K811" s="131" t="s">
        <v>3629</v>
      </c>
      <c r="L811" s="131" t="s">
        <v>93</v>
      </c>
      <c r="M811" s="132" t="s">
        <v>3737</v>
      </c>
      <c r="N811" s="131" t="s">
        <v>3629</v>
      </c>
      <c r="O811" s="131">
        <v>3</v>
      </c>
      <c r="P811" s="131" t="s">
        <v>91</v>
      </c>
      <c r="Q811" s="131" t="s">
        <v>91</v>
      </c>
    </row>
    <row r="812" spans="1:17" x14ac:dyDescent="0.2">
      <c r="A812" s="130">
        <v>44894.458950914355</v>
      </c>
      <c r="B812" s="131" t="s">
        <v>3629</v>
      </c>
      <c r="C812" s="131">
        <v>4</v>
      </c>
      <c r="D812" s="132" t="s">
        <v>3780</v>
      </c>
      <c r="E812" s="132" t="s">
        <v>3781</v>
      </c>
      <c r="F812" s="131" t="s">
        <v>3629</v>
      </c>
      <c r="G812" s="131">
        <v>4</v>
      </c>
      <c r="H812" s="131" t="s">
        <v>91</v>
      </c>
      <c r="I812" s="131" t="s">
        <v>3629</v>
      </c>
      <c r="J812" s="131">
        <v>4</v>
      </c>
      <c r="K812" s="131" t="s">
        <v>3629</v>
      </c>
      <c r="L812" s="131" t="s">
        <v>93</v>
      </c>
      <c r="M812" s="132" t="s">
        <v>3734</v>
      </c>
      <c r="N812" s="131" t="s">
        <v>3629</v>
      </c>
      <c r="O812" s="131">
        <v>4</v>
      </c>
      <c r="P812" s="131" t="s">
        <v>91</v>
      </c>
      <c r="Q812" s="131" t="s">
        <v>91</v>
      </c>
    </row>
    <row r="813" spans="1:17" x14ac:dyDescent="0.2">
      <c r="A813" s="130">
        <v>44894.459557199079</v>
      </c>
      <c r="B813" s="131" t="s">
        <v>3629</v>
      </c>
      <c r="C813" s="131">
        <v>3</v>
      </c>
      <c r="D813" s="132" t="s">
        <v>2143</v>
      </c>
      <c r="E813" s="132" t="s">
        <v>3784</v>
      </c>
      <c r="F813" s="131" t="s">
        <v>3629</v>
      </c>
      <c r="G813" s="131">
        <v>5</v>
      </c>
      <c r="H813" s="131" t="s">
        <v>91</v>
      </c>
      <c r="I813" s="131" t="s">
        <v>3629</v>
      </c>
      <c r="J813" s="131">
        <v>3</v>
      </c>
      <c r="K813" s="131" t="s">
        <v>82</v>
      </c>
      <c r="L813" s="131" t="s">
        <v>93</v>
      </c>
      <c r="M813" s="132" t="s">
        <v>3785</v>
      </c>
      <c r="N813" s="131" t="s">
        <v>3629</v>
      </c>
      <c r="O813" s="131">
        <v>3</v>
      </c>
      <c r="P813" s="131" t="s">
        <v>92</v>
      </c>
      <c r="Q813" s="131" t="s">
        <v>91</v>
      </c>
    </row>
    <row r="814" spans="1:17" x14ac:dyDescent="0.2">
      <c r="A814" s="130">
        <v>44894.459654062499</v>
      </c>
      <c r="B814" s="131" t="s">
        <v>3629</v>
      </c>
      <c r="C814" s="131">
        <v>5</v>
      </c>
      <c r="D814" s="132" t="s">
        <v>3780</v>
      </c>
      <c r="E814" s="132" t="s">
        <v>3824</v>
      </c>
      <c r="F814" s="131" t="s">
        <v>3629</v>
      </c>
      <c r="G814" s="131">
        <v>5</v>
      </c>
      <c r="H814" s="131" t="s">
        <v>91</v>
      </c>
      <c r="I814" s="131" t="s">
        <v>3629</v>
      </c>
      <c r="J814" s="131">
        <v>5</v>
      </c>
      <c r="K814" s="131" t="s">
        <v>3629</v>
      </c>
      <c r="L814" s="131" t="s">
        <v>93</v>
      </c>
      <c r="M814" s="132" t="s">
        <v>3779</v>
      </c>
      <c r="N814" s="131" t="s">
        <v>3629</v>
      </c>
      <c r="O814" s="131">
        <v>5</v>
      </c>
      <c r="P814" s="131" t="s">
        <v>92</v>
      </c>
      <c r="Q814" s="131" t="s">
        <v>91</v>
      </c>
    </row>
    <row r="815" spans="1:17" x14ac:dyDescent="0.2">
      <c r="A815" s="130">
        <v>44894.460374270835</v>
      </c>
      <c r="B815" s="131" t="s">
        <v>3629</v>
      </c>
      <c r="C815" s="131">
        <v>5</v>
      </c>
      <c r="D815" s="132" t="s">
        <v>108</v>
      </c>
      <c r="E815" s="132" t="s">
        <v>3791</v>
      </c>
      <c r="F815" s="131" t="s">
        <v>3629</v>
      </c>
      <c r="G815" s="131">
        <v>5</v>
      </c>
      <c r="H815" s="131" t="s">
        <v>91</v>
      </c>
      <c r="I815" s="131" t="s">
        <v>3629</v>
      </c>
      <c r="J815" s="131">
        <v>5</v>
      </c>
      <c r="K815" s="131" t="s">
        <v>3629</v>
      </c>
      <c r="L815" s="131" t="s">
        <v>93</v>
      </c>
      <c r="M815" s="132" t="s">
        <v>3779</v>
      </c>
      <c r="N815" s="131" t="s">
        <v>3629</v>
      </c>
      <c r="O815" s="131">
        <v>4</v>
      </c>
      <c r="P815" s="131" t="s">
        <v>91</v>
      </c>
      <c r="Q815" s="131" t="s">
        <v>91</v>
      </c>
    </row>
    <row r="816" spans="1:17" x14ac:dyDescent="0.2">
      <c r="A816" s="130">
        <v>44894.461091377314</v>
      </c>
      <c r="B816" s="131" t="s">
        <v>3629</v>
      </c>
      <c r="C816" s="131">
        <v>5</v>
      </c>
      <c r="D816" s="132" t="s">
        <v>423</v>
      </c>
      <c r="E816" s="132" t="s">
        <v>3801</v>
      </c>
      <c r="F816" s="131" t="s">
        <v>3629</v>
      </c>
      <c r="G816" s="131">
        <v>5</v>
      </c>
      <c r="H816" s="131" t="s">
        <v>91</v>
      </c>
      <c r="I816" s="131" t="s">
        <v>3629</v>
      </c>
      <c r="J816" s="131">
        <v>5</v>
      </c>
      <c r="K816" s="131" t="s">
        <v>3629</v>
      </c>
      <c r="L816" s="131" t="s">
        <v>93</v>
      </c>
      <c r="M816" s="132" t="s">
        <v>3734</v>
      </c>
      <c r="N816" s="131" t="s">
        <v>3629</v>
      </c>
      <c r="O816" s="131">
        <v>5</v>
      </c>
      <c r="P816" s="131" t="s">
        <v>92</v>
      </c>
      <c r="Q816" s="131" t="s">
        <v>91</v>
      </c>
    </row>
    <row r="817" spans="1:17" x14ac:dyDescent="0.2">
      <c r="A817" s="130">
        <v>44894.464124872684</v>
      </c>
      <c r="B817" s="131" t="s">
        <v>3629</v>
      </c>
      <c r="C817" s="131">
        <v>4</v>
      </c>
      <c r="D817" s="132" t="s">
        <v>108</v>
      </c>
      <c r="E817" s="132" t="s">
        <v>3791</v>
      </c>
      <c r="F817" s="131" t="s">
        <v>3629</v>
      </c>
      <c r="G817" s="131">
        <v>4</v>
      </c>
      <c r="H817" s="131" t="s">
        <v>91</v>
      </c>
      <c r="I817" s="131" t="s">
        <v>3629</v>
      </c>
      <c r="J817" s="131">
        <v>4</v>
      </c>
      <c r="K817" s="131" t="s">
        <v>3629</v>
      </c>
      <c r="L817" s="131" t="s">
        <v>93</v>
      </c>
      <c r="M817" s="132" t="s">
        <v>3734</v>
      </c>
      <c r="N817" s="131" t="s">
        <v>3629</v>
      </c>
      <c r="O817" s="131">
        <v>5</v>
      </c>
      <c r="P817" s="131" t="s">
        <v>91</v>
      </c>
      <c r="Q817" s="131" t="s">
        <v>91</v>
      </c>
    </row>
    <row r="818" spans="1:17" x14ac:dyDescent="0.2">
      <c r="A818" s="130">
        <v>44894.466123865743</v>
      </c>
      <c r="B818" s="131" t="s">
        <v>3629</v>
      </c>
      <c r="C818" s="131">
        <v>4</v>
      </c>
      <c r="D818" s="132" t="s">
        <v>3780</v>
      </c>
      <c r="E818" s="132" t="s">
        <v>3824</v>
      </c>
      <c r="F818" s="131" t="s">
        <v>3629</v>
      </c>
      <c r="G818" s="131">
        <v>5</v>
      </c>
      <c r="H818" s="131" t="s">
        <v>91</v>
      </c>
      <c r="I818" s="131" t="s">
        <v>3629</v>
      </c>
      <c r="J818" s="131">
        <v>4</v>
      </c>
      <c r="K818" s="131" t="s">
        <v>82</v>
      </c>
      <c r="L818" s="131" t="s">
        <v>93</v>
      </c>
      <c r="M818" s="132" t="s">
        <v>3779</v>
      </c>
      <c r="N818" s="131" t="s">
        <v>3629</v>
      </c>
      <c r="O818" s="131">
        <v>3</v>
      </c>
      <c r="P818" s="131" t="s">
        <v>91</v>
      </c>
      <c r="Q818" s="131" t="s">
        <v>91</v>
      </c>
    </row>
    <row r="819" spans="1:17" x14ac:dyDescent="0.2">
      <c r="A819" s="130">
        <v>44894.469439166671</v>
      </c>
      <c r="B819" s="131" t="s">
        <v>3629</v>
      </c>
      <c r="C819" s="131">
        <v>4</v>
      </c>
      <c r="D819" s="132" t="s">
        <v>3780</v>
      </c>
      <c r="E819" s="132" t="s">
        <v>3824</v>
      </c>
      <c r="F819" s="131" t="s">
        <v>3629</v>
      </c>
      <c r="G819" s="131">
        <v>5</v>
      </c>
      <c r="H819" s="131" t="s">
        <v>91</v>
      </c>
      <c r="I819" s="131" t="s">
        <v>3629</v>
      </c>
      <c r="J819" s="131">
        <v>3</v>
      </c>
      <c r="K819" s="131" t="s">
        <v>3629</v>
      </c>
      <c r="L819" s="131" t="s">
        <v>92</v>
      </c>
      <c r="M819" s="132" t="s">
        <v>3785</v>
      </c>
      <c r="N819" s="131" t="s">
        <v>3629</v>
      </c>
      <c r="O819" s="131">
        <v>4</v>
      </c>
      <c r="P819" s="131" t="s">
        <v>91</v>
      </c>
      <c r="Q819" s="131" t="s">
        <v>91</v>
      </c>
    </row>
    <row r="820" spans="1:17" x14ac:dyDescent="0.2">
      <c r="A820" s="130">
        <v>44894.472474699069</v>
      </c>
      <c r="B820" s="131" t="s">
        <v>3629</v>
      </c>
      <c r="C820" s="131">
        <v>4</v>
      </c>
      <c r="D820" s="132" t="s">
        <v>423</v>
      </c>
      <c r="E820" s="132" t="s">
        <v>3801</v>
      </c>
      <c r="F820" s="131" t="s">
        <v>3629</v>
      </c>
      <c r="G820" s="131">
        <v>5</v>
      </c>
      <c r="H820" s="131" t="s">
        <v>91</v>
      </c>
      <c r="I820" s="131" t="s">
        <v>3629</v>
      </c>
      <c r="J820" s="131">
        <v>3</v>
      </c>
      <c r="K820" s="131" t="s">
        <v>3629</v>
      </c>
      <c r="L820" s="131" t="s">
        <v>93</v>
      </c>
      <c r="M820" s="132" t="s">
        <v>3785</v>
      </c>
      <c r="N820" s="131" t="s">
        <v>3629</v>
      </c>
      <c r="O820" s="131">
        <v>3</v>
      </c>
      <c r="P820" s="131" t="s">
        <v>91</v>
      </c>
      <c r="Q820" s="131" t="s">
        <v>91</v>
      </c>
    </row>
    <row r="821" spans="1:17" x14ac:dyDescent="0.2">
      <c r="A821" s="130">
        <v>44894.474777152776</v>
      </c>
      <c r="B821" s="131" t="s">
        <v>3629</v>
      </c>
      <c r="C821" s="131">
        <v>5</v>
      </c>
      <c r="D821" s="132" t="s">
        <v>3780</v>
      </c>
      <c r="E821" s="132" t="s">
        <v>3781</v>
      </c>
      <c r="F821" s="131" t="s">
        <v>3629</v>
      </c>
      <c r="G821" s="131">
        <v>5</v>
      </c>
      <c r="H821" s="131" t="s">
        <v>91</v>
      </c>
      <c r="I821" s="131" t="s">
        <v>3629</v>
      </c>
      <c r="J821" s="131">
        <v>5</v>
      </c>
      <c r="K821" s="131" t="s">
        <v>3629</v>
      </c>
      <c r="L821" s="131" t="s">
        <v>93</v>
      </c>
      <c r="M821" s="132" t="s">
        <v>3785</v>
      </c>
      <c r="N821" s="131" t="s">
        <v>3629</v>
      </c>
      <c r="O821" s="131">
        <v>4</v>
      </c>
      <c r="P821" s="131" t="s">
        <v>91</v>
      </c>
      <c r="Q821" s="131" t="s">
        <v>91</v>
      </c>
    </row>
    <row r="822" spans="1:17" x14ac:dyDescent="0.2">
      <c r="A822" s="130">
        <v>44894.479132523149</v>
      </c>
      <c r="B822" s="131" t="s">
        <v>3629</v>
      </c>
      <c r="C822" s="131">
        <v>3</v>
      </c>
      <c r="D822" s="132" t="s">
        <v>3780</v>
      </c>
      <c r="E822" s="132" t="s">
        <v>3824</v>
      </c>
      <c r="F822" s="131" t="s">
        <v>3629</v>
      </c>
      <c r="G822" s="131">
        <v>4</v>
      </c>
      <c r="H822" s="131" t="s">
        <v>91</v>
      </c>
      <c r="I822" s="131" t="s">
        <v>3629</v>
      </c>
      <c r="J822" s="131">
        <v>4</v>
      </c>
      <c r="K822" s="131" t="s">
        <v>3629</v>
      </c>
      <c r="L822" s="131" t="s">
        <v>92</v>
      </c>
      <c r="M822" s="132" t="s">
        <v>3779</v>
      </c>
      <c r="N822" s="131" t="s">
        <v>3629</v>
      </c>
      <c r="O822" s="131">
        <v>4</v>
      </c>
      <c r="P822" s="131" t="s">
        <v>91</v>
      </c>
      <c r="Q822" s="131" t="s">
        <v>91</v>
      </c>
    </row>
    <row r="823" spans="1:17" x14ac:dyDescent="0.2">
      <c r="A823" s="130">
        <v>44894.480289421292</v>
      </c>
      <c r="B823" s="131" t="s">
        <v>3629</v>
      </c>
      <c r="C823" s="131">
        <v>4</v>
      </c>
      <c r="D823" s="132" t="s">
        <v>140</v>
      </c>
      <c r="E823" s="132" t="s">
        <v>3822</v>
      </c>
      <c r="F823" s="131" t="s">
        <v>3629</v>
      </c>
      <c r="G823" s="131">
        <v>5</v>
      </c>
      <c r="H823" s="131" t="s">
        <v>91</v>
      </c>
      <c r="I823" s="131" t="s">
        <v>82</v>
      </c>
      <c r="J823" s="131">
        <v>4</v>
      </c>
      <c r="K823" s="131" t="s">
        <v>3629</v>
      </c>
      <c r="L823" s="131" t="s">
        <v>93</v>
      </c>
      <c r="M823" s="132" t="s">
        <v>3734</v>
      </c>
      <c r="N823" s="131" t="s">
        <v>3629</v>
      </c>
      <c r="O823" s="131">
        <v>4</v>
      </c>
      <c r="P823" s="131" t="s">
        <v>91</v>
      </c>
      <c r="Q823" s="131" t="s">
        <v>91</v>
      </c>
    </row>
    <row r="824" spans="1:17" x14ac:dyDescent="0.2">
      <c r="A824" s="130">
        <v>44894.483153101857</v>
      </c>
      <c r="B824" s="131" t="s">
        <v>3629</v>
      </c>
      <c r="C824" s="131">
        <v>3</v>
      </c>
      <c r="D824" s="132" t="s">
        <v>3786</v>
      </c>
      <c r="E824" s="132" t="s">
        <v>3787</v>
      </c>
      <c r="F824" s="131" t="s">
        <v>3629</v>
      </c>
      <c r="G824" s="131">
        <v>5</v>
      </c>
      <c r="H824" s="131" t="s">
        <v>91</v>
      </c>
      <c r="I824" s="131" t="s">
        <v>3629</v>
      </c>
      <c r="J824" s="131">
        <v>1</v>
      </c>
      <c r="K824" s="131" t="s">
        <v>82</v>
      </c>
      <c r="L824" s="131" t="s">
        <v>93</v>
      </c>
      <c r="M824" s="132" t="s">
        <v>3734</v>
      </c>
      <c r="N824" s="131" t="s">
        <v>3629</v>
      </c>
      <c r="O824" s="131">
        <v>2</v>
      </c>
      <c r="P824" s="131" t="s">
        <v>91</v>
      </c>
      <c r="Q824" s="131" t="s">
        <v>91</v>
      </c>
    </row>
    <row r="825" spans="1:17" x14ac:dyDescent="0.2">
      <c r="A825" s="130">
        <v>44894.489104363427</v>
      </c>
      <c r="B825" s="131" t="s">
        <v>3629</v>
      </c>
      <c r="C825" s="131">
        <v>4</v>
      </c>
      <c r="D825" s="132" t="s">
        <v>3786</v>
      </c>
      <c r="E825" s="132" t="s">
        <v>3708</v>
      </c>
      <c r="F825" s="131" t="s">
        <v>3629</v>
      </c>
      <c r="G825" s="131">
        <v>5</v>
      </c>
      <c r="H825" s="131" t="s">
        <v>91</v>
      </c>
      <c r="I825" s="131" t="s">
        <v>3629</v>
      </c>
      <c r="J825" s="131">
        <v>2</v>
      </c>
      <c r="K825" s="131" t="s">
        <v>82</v>
      </c>
      <c r="L825" s="131" t="s">
        <v>92</v>
      </c>
      <c r="M825" s="132" t="s">
        <v>3785</v>
      </c>
      <c r="N825" s="131" t="s">
        <v>3629</v>
      </c>
      <c r="O825" s="131">
        <v>3</v>
      </c>
      <c r="P825" s="131" t="s">
        <v>91</v>
      </c>
      <c r="Q825" s="131" t="s">
        <v>91</v>
      </c>
    </row>
    <row r="826" spans="1:17" x14ac:dyDescent="0.2">
      <c r="A826" s="130">
        <v>44894.491104375003</v>
      </c>
      <c r="B826" s="131" t="s">
        <v>3629</v>
      </c>
      <c r="C826" s="131">
        <v>4</v>
      </c>
      <c r="D826" s="132" t="s">
        <v>3780</v>
      </c>
      <c r="E826" s="132" t="s">
        <v>3824</v>
      </c>
      <c r="F826" s="131" t="s">
        <v>3629</v>
      </c>
      <c r="G826" s="131">
        <v>5</v>
      </c>
      <c r="H826" s="131" t="s">
        <v>91</v>
      </c>
      <c r="I826" s="131" t="s">
        <v>3629</v>
      </c>
      <c r="J826" s="131">
        <v>5</v>
      </c>
      <c r="K826" s="131" t="s">
        <v>3629</v>
      </c>
      <c r="L826" s="131" t="s">
        <v>93</v>
      </c>
      <c r="M826" s="132" t="s">
        <v>3734</v>
      </c>
      <c r="N826" s="131" t="s">
        <v>3629</v>
      </c>
      <c r="O826" s="131">
        <v>5</v>
      </c>
      <c r="P826" s="131" t="s">
        <v>91</v>
      </c>
      <c r="Q826" s="131" t="s">
        <v>91</v>
      </c>
    </row>
    <row r="827" spans="1:17" x14ac:dyDescent="0.2">
      <c r="A827" s="130">
        <v>44894.49287530093</v>
      </c>
      <c r="B827" s="131" t="s">
        <v>3629</v>
      </c>
      <c r="C827" s="131">
        <v>5</v>
      </c>
      <c r="D827" s="132" t="s">
        <v>3780</v>
      </c>
      <c r="E827" s="132" t="s">
        <v>3824</v>
      </c>
      <c r="F827" s="131" t="s">
        <v>3629</v>
      </c>
      <c r="G827" s="131">
        <v>4</v>
      </c>
      <c r="H827" s="131" t="s">
        <v>91</v>
      </c>
      <c r="I827" s="131" t="s">
        <v>3629</v>
      </c>
      <c r="J827" s="131">
        <v>4</v>
      </c>
      <c r="K827" s="131" t="s">
        <v>3629</v>
      </c>
      <c r="L827" s="131" t="s">
        <v>92</v>
      </c>
      <c r="M827" s="132" t="s">
        <v>3734</v>
      </c>
      <c r="N827" s="131" t="s">
        <v>3629</v>
      </c>
      <c r="O827" s="131">
        <v>4</v>
      </c>
      <c r="P827" s="131" t="s">
        <v>91</v>
      </c>
      <c r="Q827" s="131" t="s">
        <v>91</v>
      </c>
    </row>
    <row r="828" spans="1:17" x14ac:dyDescent="0.2">
      <c r="A828" s="130">
        <v>44894.494997685186</v>
      </c>
      <c r="B828" s="131" t="s">
        <v>3629</v>
      </c>
      <c r="C828" s="131">
        <v>5</v>
      </c>
      <c r="D828" s="132" t="s">
        <v>3780</v>
      </c>
      <c r="E828" s="132" t="s">
        <v>3704</v>
      </c>
      <c r="F828" s="131" t="s">
        <v>3629</v>
      </c>
      <c r="G828" s="131">
        <v>5</v>
      </c>
      <c r="H828" s="131" t="s">
        <v>91</v>
      </c>
      <c r="I828" s="131" t="s">
        <v>3629</v>
      </c>
      <c r="J828" s="131">
        <v>5</v>
      </c>
      <c r="K828" s="131" t="s">
        <v>3629</v>
      </c>
      <c r="L828" s="131" t="s">
        <v>92</v>
      </c>
      <c r="M828" s="132" t="s">
        <v>3779</v>
      </c>
      <c r="N828" s="131" t="s">
        <v>3629</v>
      </c>
      <c r="O828" s="131">
        <v>4</v>
      </c>
      <c r="P828" s="131" t="s">
        <v>91</v>
      </c>
      <c r="Q828" s="131" t="s">
        <v>91</v>
      </c>
    </row>
    <row r="829" spans="1:17" x14ac:dyDescent="0.2">
      <c r="A829" s="130">
        <v>44894.497365196759</v>
      </c>
      <c r="B829" s="131" t="s">
        <v>3629</v>
      </c>
      <c r="C829" s="131">
        <v>5</v>
      </c>
      <c r="D829" s="132" t="s">
        <v>3786</v>
      </c>
      <c r="E829" s="132" t="s">
        <v>3787</v>
      </c>
      <c r="F829" s="131" t="s">
        <v>3629</v>
      </c>
      <c r="G829" s="131">
        <v>5</v>
      </c>
      <c r="H829" s="131" t="s">
        <v>91</v>
      </c>
      <c r="I829" s="131" t="s">
        <v>3629</v>
      </c>
      <c r="J829" s="131">
        <v>2</v>
      </c>
      <c r="K829" s="131" t="s">
        <v>82</v>
      </c>
      <c r="L829" s="131" t="s">
        <v>93</v>
      </c>
      <c r="M829" s="132" t="s">
        <v>3785</v>
      </c>
      <c r="N829" s="131" t="s">
        <v>3629</v>
      </c>
      <c r="O829" s="131">
        <v>3</v>
      </c>
      <c r="P829" s="131" t="s">
        <v>91</v>
      </c>
      <c r="Q829" s="131" t="s">
        <v>91</v>
      </c>
    </row>
    <row r="830" spans="1:17" x14ac:dyDescent="0.2">
      <c r="A830" s="130">
        <v>44894.498580370375</v>
      </c>
      <c r="B830" s="131" t="s">
        <v>3629</v>
      </c>
      <c r="C830" s="131">
        <v>5</v>
      </c>
      <c r="D830" s="132" t="s">
        <v>3786</v>
      </c>
      <c r="E830" s="132" t="s">
        <v>3814</v>
      </c>
      <c r="F830" s="131" t="s">
        <v>3629</v>
      </c>
      <c r="G830" s="131">
        <v>5</v>
      </c>
      <c r="H830" s="131" t="s">
        <v>91</v>
      </c>
      <c r="I830" s="131" t="s">
        <v>3629</v>
      </c>
      <c r="J830" s="131">
        <v>2</v>
      </c>
      <c r="K830" s="131" t="s">
        <v>82</v>
      </c>
      <c r="L830" s="131" t="s">
        <v>93</v>
      </c>
      <c r="M830" s="132" t="s">
        <v>3734</v>
      </c>
      <c r="N830" s="131" t="s">
        <v>3629</v>
      </c>
      <c r="O830" s="131">
        <v>3</v>
      </c>
      <c r="P830" s="131" t="s">
        <v>91</v>
      </c>
      <c r="Q830" s="131" t="s">
        <v>91</v>
      </c>
    </row>
    <row r="831" spans="1:17" x14ac:dyDescent="0.2">
      <c r="A831" s="130">
        <v>44894.498936215277</v>
      </c>
      <c r="B831" s="131" t="s">
        <v>3629</v>
      </c>
      <c r="C831" s="131">
        <v>5</v>
      </c>
      <c r="D831" s="132" t="s">
        <v>140</v>
      </c>
      <c r="E831" s="132" t="s">
        <v>3805</v>
      </c>
      <c r="F831" s="131" t="s">
        <v>3629</v>
      </c>
      <c r="G831" s="131">
        <v>5</v>
      </c>
      <c r="H831" s="131" t="s">
        <v>91</v>
      </c>
      <c r="I831" s="131" t="s">
        <v>3629</v>
      </c>
      <c r="J831" s="131">
        <v>4</v>
      </c>
      <c r="K831" s="131" t="s">
        <v>3629</v>
      </c>
      <c r="L831" s="131" t="s">
        <v>93</v>
      </c>
      <c r="M831" s="132" t="s">
        <v>3779</v>
      </c>
      <c r="N831" s="131" t="s">
        <v>3629</v>
      </c>
      <c r="O831" s="131">
        <v>5</v>
      </c>
      <c r="P831" s="131" t="s">
        <v>91</v>
      </c>
      <c r="Q831" s="131" t="s">
        <v>91</v>
      </c>
    </row>
    <row r="832" spans="1:17" x14ac:dyDescent="0.2">
      <c r="A832" s="130">
        <v>44894.502991793983</v>
      </c>
      <c r="B832" s="131" t="s">
        <v>3629</v>
      </c>
      <c r="C832" s="131">
        <v>5</v>
      </c>
      <c r="D832" s="132" t="s">
        <v>612</v>
      </c>
      <c r="E832" s="132" t="s">
        <v>3803</v>
      </c>
      <c r="F832" s="131" t="s">
        <v>3629</v>
      </c>
      <c r="G832" s="131">
        <v>5</v>
      </c>
      <c r="H832" s="131" t="s">
        <v>91</v>
      </c>
      <c r="I832" s="131" t="s">
        <v>3629</v>
      </c>
      <c r="J832" s="131">
        <v>5</v>
      </c>
      <c r="K832" s="131" t="s">
        <v>3629</v>
      </c>
      <c r="L832" s="131" t="s">
        <v>92</v>
      </c>
      <c r="M832" s="132" t="s">
        <v>3785</v>
      </c>
      <c r="N832" s="131" t="s">
        <v>3629</v>
      </c>
      <c r="O832" s="131">
        <v>5</v>
      </c>
      <c r="P832" s="131" t="s">
        <v>91</v>
      </c>
      <c r="Q832" s="131" t="s">
        <v>91</v>
      </c>
    </row>
    <row r="833" spans="1:17" x14ac:dyDescent="0.2">
      <c r="A833" s="130">
        <v>44894.504556238426</v>
      </c>
      <c r="B833" s="131" t="s">
        <v>3629</v>
      </c>
      <c r="C833" s="131">
        <v>5</v>
      </c>
      <c r="D833" s="132" t="s">
        <v>396</v>
      </c>
      <c r="E833" s="132" t="s">
        <v>3800</v>
      </c>
      <c r="F833" s="131" t="s">
        <v>3629</v>
      </c>
      <c r="G833" s="131">
        <v>5</v>
      </c>
      <c r="H833" s="131" t="s">
        <v>91</v>
      </c>
      <c r="I833" s="131" t="s">
        <v>3629</v>
      </c>
      <c r="J833" s="131">
        <v>4</v>
      </c>
      <c r="K833" s="131" t="s">
        <v>3629</v>
      </c>
      <c r="L833" s="131" t="s">
        <v>93</v>
      </c>
      <c r="M833" s="132" t="s">
        <v>3779</v>
      </c>
      <c r="N833" s="131" t="s">
        <v>3629</v>
      </c>
      <c r="O833" s="131">
        <v>5</v>
      </c>
      <c r="P833" s="131" t="s">
        <v>91</v>
      </c>
      <c r="Q833" s="131" t="s">
        <v>91</v>
      </c>
    </row>
    <row r="834" spans="1:17" x14ac:dyDescent="0.2">
      <c r="A834" s="130">
        <v>44894.50991523148</v>
      </c>
      <c r="B834" s="131" t="s">
        <v>3629</v>
      </c>
      <c r="C834" s="131">
        <v>4</v>
      </c>
      <c r="D834" s="132" t="s">
        <v>2143</v>
      </c>
      <c r="E834" s="132" t="s">
        <v>3694</v>
      </c>
      <c r="F834" s="131" t="s">
        <v>82</v>
      </c>
      <c r="G834" s="131">
        <v>3</v>
      </c>
      <c r="H834" s="131" t="s">
        <v>92</v>
      </c>
      <c r="I834" s="131" t="s">
        <v>3629</v>
      </c>
      <c r="J834" s="131">
        <v>4</v>
      </c>
      <c r="K834" s="131" t="s">
        <v>3629</v>
      </c>
      <c r="L834" s="131" t="s">
        <v>92</v>
      </c>
      <c r="M834" s="132" t="s">
        <v>3734</v>
      </c>
      <c r="N834" s="131" t="s">
        <v>3629</v>
      </c>
      <c r="O834" s="131">
        <v>4</v>
      </c>
      <c r="P834" s="131" t="s">
        <v>91</v>
      </c>
      <c r="Q834" s="131" t="s">
        <v>91</v>
      </c>
    </row>
    <row r="835" spans="1:17" x14ac:dyDescent="0.2">
      <c r="A835" s="130">
        <v>44894.513718090282</v>
      </c>
      <c r="B835" s="131" t="s">
        <v>3629</v>
      </c>
      <c r="C835" s="131">
        <v>5</v>
      </c>
      <c r="D835" s="132" t="s">
        <v>1585</v>
      </c>
      <c r="E835" s="132" t="s">
        <v>3823</v>
      </c>
      <c r="F835" s="131" t="s">
        <v>3629</v>
      </c>
      <c r="G835" s="131">
        <v>5</v>
      </c>
      <c r="H835" s="131" t="s">
        <v>91</v>
      </c>
      <c r="I835" s="131" t="s">
        <v>3629</v>
      </c>
      <c r="J835" s="131">
        <v>4</v>
      </c>
      <c r="K835" s="131" t="s">
        <v>3629</v>
      </c>
      <c r="L835" s="131" t="s">
        <v>93</v>
      </c>
      <c r="M835" s="132" t="s">
        <v>3779</v>
      </c>
      <c r="N835" s="131" t="s">
        <v>3629</v>
      </c>
      <c r="O835" s="131">
        <v>4</v>
      </c>
      <c r="P835" s="131" t="s">
        <v>91</v>
      </c>
      <c r="Q835" s="131" t="s">
        <v>91</v>
      </c>
    </row>
    <row r="836" spans="1:17" x14ac:dyDescent="0.2">
      <c r="A836" s="130">
        <v>44894.517964467595</v>
      </c>
      <c r="B836" s="131" t="s">
        <v>3629</v>
      </c>
      <c r="C836" s="131">
        <v>4</v>
      </c>
      <c r="D836" s="132" t="s">
        <v>127</v>
      </c>
      <c r="E836" s="132" t="s">
        <v>3699</v>
      </c>
      <c r="F836" s="131" t="s">
        <v>3629</v>
      </c>
      <c r="G836" s="131">
        <v>4</v>
      </c>
      <c r="H836" s="131" t="s">
        <v>91</v>
      </c>
      <c r="I836" s="131" t="s">
        <v>3629</v>
      </c>
      <c r="J836" s="131">
        <v>4</v>
      </c>
      <c r="K836" s="131" t="s">
        <v>3629</v>
      </c>
      <c r="L836" s="131" t="s">
        <v>93</v>
      </c>
      <c r="M836" s="132" t="s">
        <v>3785</v>
      </c>
      <c r="N836" s="131" t="s">
        <v>3629</v>
      </c>
      <c r="O836" s="131">
        <v>4</v>
      </c>
      <c r="P836" s="131" t="s">
        <v>91</v>
      </c>
      <c r="Q836" s="131" t="s">
        <v>91</v>
      </c>
    </row>
    <row r="837" spans="1:17" x14ac:dyDescent="0.2">
      <c r="A837" s="130">
        <v>44894.525000300928</v>
      </c>
      <c r="B837" s="131" t="s">
        <v>3629</v>
      </c>
      <c r="C837" s="131">
        <v>4</v>
      </c>
      <c r="D837" s="132" t="s">
        <v>3780</v>
      </c>
      <c r="E837" s="132" t="s">
        <v>3824</v>
      </c>
      <c r="F837" s="131" t="s">
        <v>3629</v>
      </c>
      <c r="G837" s="131">
        <v>5</v>
      </c>
      <c r="H837" s="131" t="s">
        <v>91</v>
      </c>
      <c r="I837" s="131" t="s">
        <v>3629</v>
      </c>
      <c r="J837" s="131">
        <v>3</v>
      </c>
      <c r="K837" s="131" t="s">
        <v>3629</v>
      </c>
      <c r="L837" s="131" t="s">
        <v>93</v>
      </c>
      <c r="M837" s="132" t="s">
        <v>3734</v>
      </c>
      <c r="N837" s="131" t="s">
        <v>3629</v>
      </c>
      <c r="O837" s="131">
        <v>3</v>
      </c>
      <c r="P837" s="131" t="s">
        <v>91</v>
      </c>
      <c r="Q837" s="131" t="s">
        <v>91</v>
      </c>
    </row>
    <row r="838" spans="1:17" x14ac:dyDescent="0.2">
      <c r="A838" s="130">
        <v>44894.539742222223</v>
      </c>
      <c r="B838" s="131" t="s">
        <v>3629</v>
      </c>
      <c r="C838" s="131">
        <v>5</v>
      </c>
      <c r="D838" s="132" t="s">
        <v>127</v>
      </c>
      <c r="E838" s="132" t="s">
        <v>3706</v>
      </c>
      <c r="F838" s="131" t="s">
        <v>3629</v>
      </c>
      <c r="G838" s="131">
        <v>5</v>
      </c>
      <c r="H838" s="131" t="s">
        <v>91</v>
      </c>
      <c r="I838" s="131" t="s">
        <v>3629</v>
      </c>
      <c r="J838" s="131">
        <v>5</v>
      </c>
      <c r="K838" s="131" t="s">
        <v>3629</v>
      </c>
      <c r="L838" s="131" t="s">
        <v>93</v>
      </c>
      <c r="M838" s="132" t="s">
        <v>3736</v>
      </c>
      <c r="N838" s="131" t="s">
        <v>3629</v>
      </c>
      <c r="O838" s="131">
        <v>5</v>
      </c>
      <c r="P838" s="131" t="s">
        <v>91</v>
      </c>
      <c r="Q838" s="131" t="s">
        <v>91</v>
      </c>
    </row>
    <row r="839" spans="1:17" x14ac:dyDescent="0.2">
      <c r="A839" s="130">
        <v>44894.540105763888</v>
      </c>
      <c r="B839" s="131" t="s">
        <v>3629</v>
      </c>
      <c r="C839" s="131">
        <v>4</v>
      </c>
      <c r="D839" s="132" t="s">
        <v>127</v>
      </c>
      <c r="E839" s="132" t="s">
        <v>3706</v>
      </c>
      <c r="F839" s="131" t="s">
        <v>3629</v>
      </c>
      <c r="G839" s="131">
        <v>5</v>
      </c>
      <c r="H839" s="131" t="s">
        <v>91</v>
      </c>
      <c r="I839" s="131" t="s">
        <v>3629</v>
      </c>
      <c r="J839" s="131">
        <v>4</v>
      </c>
      <c r="K839" s="131" t="s">
        <v>3629</v>
      </c>
      <c r="L839" s="131" t="s">
        <v>93</v>
      </c>
      <c r="M839" s="132" t="s">
        <v>3785</v>
      </c>
      <c r="N839" s="131" t="s">
        <v>3629</v>
      </c>
      <c r="O839" s="131">
        <v>5</v>
      </c>
      <c r="P839" s="131" t="s">
        <v>91</v>
      </c>
      <c r="Q839" s="131" t="s">
        <v>91</v>
      </c>
    </row>
    <row r="840" spans="1:17" x14ac:dyDescent="0.2">
      <c r="A840" s="130">
        <v>44894.541581608792</v>
      </c>
      <c r="B840" s="131" t="s">
        <v>3629</v>
      </c>
      <c r="C840" s="131">
        <v>3</v>
      </c>
      <c r="D840" s="132" t="s">
        <v>2143</v>
      </c>
      <c r="E840" s="132" t="s">
        <v>3694</v>
      </c>
      <c r="F840" s="131" t="s">
        <v>3629</v>
      </c>
      <c r="G840" s="131">
        <v>4</v>
      </c>
      <c r="H840" s="131" t="s">
        <v>91</v>
      </c>
      <c r="I840" s="131" t="s">
        <v>3629</v>
      </c>
      <c r="J840" s="131">
        <v>4</v>
      </c>
      <c r="K840" s="131" t="s">
        <v>3629</v>
      </c>
      <c r="L840" s="131" t="s">
        <v>93</v>
      </c>
      <c r="M840" s="132" t="s">
        <v>3785</v>
      </c>
      <c r="N840" s="131" t="s">
        <v>3629</v>
      </c>
      <c r="O840" s="131">
        <v>3</v>
      </c>
      <c r="P840" s="131" t="s">
        <v>91</v>
      </c>
      <c r="Q840" s="131" t="s">
        <v>91</v>
      </c>
    </row>
    <row r="841" spans="1:17" x14ac:dyDescent="0.2">
      <c r="A841" s="130">
        <v>44894.541766041672</v>
      </c>
      <c r="B841" s="131" t="s">
        <v>3629</v>
      </c>
      <c r="C841" s="131">
        <v>4</v>
      </c>
      <c r="D841" s="132" t="s">
        <v>3780</v>
      </c>
      <c r="E841" s="132" t="s">
        <v>3824</v>
      </c>
      <c r="F841" s="131" t="s">
        <v>3629</v>
      </c>
      <c r="G841" s="131">
        <v>5</v>
      </c>
      <c r="H841" s="131" t="s">
        <v>91</v>
      </c>
      <c r="I841" s="131" t="s">
        <v>3629</v>
      </c>
      <c r="J841" s="131">
        <v>4</v>
      </c>
      <c r="K841" s="131" t="s">
        <v>3629</v>
      </c>
      <c r="L841" s="131" t="s">
        <v>93</v>
      </c>
      <c r="M841" s="132" t="s">
        <v>3779</v>
      </c>
      <c r="N841" s="131" t="s">
        <v>3629</v>
      </c>
      <c r="O841" s="131">
        <v>5</v>
      </c>
      <c r="P841" s="131" t="s">
        <v>91</v>
      </c>
      <c r="Q841" s="131" t="s">
        <v>91</v>
      </c>
    </row>
    <row r="842" spans="1:17" x14ac:dyDescent="0.2">
      <c r="A842" s="130">
        <v>44894.542897175925</v>
      </c>
      <c r="B842" s="131" t="s">
        <v>3629</v>
      </c>
      <c r="C842" s="131">
        <v>4</v>
      </c>
      <c r="D842" s="132" t="s">
        <v>2226</v>
      </c>
      <c r="E842" s="132" t="s">
        <v>3788</v>
      </c>
      <c r="F842" s="131" t="s">
        <v>3629</v>
      </c>
      <c r="G842" s="131">
        <v>5</v>
      </c>
      <c r="H842" s="131" t="s">
        <v>91</v>
      </c>
      <c r="I842" s="131" t="s">
        <v>3629</v>
      </c>
      <c r="J842" s="131">
        <v>4</v>
      </c>
      <c r="K842" s="131" t="s">
        <v>3629</v>
      </c>
      <c r="L842" s="131" t="s">
        <v>93</v>
      </c>
      <c r="M842" s="132" t="s">
        <v>3785</v>
      </c>
      <c r="N842" s="131" t="s">
        <v>3629</v>
      </c>
      <c r="O842" s="131">
        <v>4</v>
      </c>
      <c r="P842" s="131" t="s">
        <v>91</v>
      </c>
      <c r="Q842" s="131" t="s">
        <v>91</v>
      </c>
    </row>
    <row r="843" spans="1:17" x14ac:dyDescent="0.2">
      <c r="A843" s="130">
        <v>44894.544527337959</v>
      </c>
      <c r="B843" s="131" t="s">
        <v>3629</v>
      </c>
      <c r="C843" s="131">
        <v>5</v>
      </c>
      <c r="D843" s="132" t="s">
        <v>127</v>
      </c>
      <c r="E843" s="132" t="s">
        <v>3706</v>
      </c>
      <c r="F843" s="131" t="s">
        <v>3629</v>
      </c>
      <c r="G843" s="131">
        <v>5</v>
      </c>
      <c r="H843" s="131" t="s">
        <v>91</v>
      </c>
      <c r="I843" s="131" t="s">
        <v>3629</v>
      </c>
      <c r="J843" s="131">
        <v>3</v>
      </c>
      <c r="K843" s="131" t="s">
        <v>3629</v>
      </c>
      <c r="L843" s="131" t="s">
        <v>93</v>
      </c>
      <c r="M843" s="132" t="s">
        <v>3785</v>
      </c>
      <c r="N843" s="131" t="s">
        <v>3629</v>
      </c>
      <c r="O843" s="131">
        <v>3</v>
      </c>
      <c r="P843" s="131" t="s">
        <v>91</v>
      </c>
      <c r="Q843" s="131" t="s">
        <v>91</v>
      </c>
    </row>
    <row r="844" spans="1:17" x14ac:dyDescent="0.2">
      <c r="A844" s="130">
        <v>44894.545215451391</v>
      </c>
      <c r="B844" s="131" t="s">
        <v>3629</v>
      </c>
      <c r="C844" s="131">
        <v>4</v>
      </c>
      <c r="D844" s="132" t="s">
        <v>140</v>
      </c>
      <c r="E844" s="132" t="s">
        <v>3822</v>
      </c>
      <c r="F844" s="131" t="s">
        <v>3629</v>
      </c>
      <c r="G844" s="131">
        <v>4</v>
      </c>
      <c r="H844" s="131" t="s">
        <v>91</v>
      </c>
      <c r="I844" s="131" t="s">
        <v>3629</v>
      </c>
      <c r="J844" s="131">
        <v>3</v>
      </c>
      <c r="K844" s="131" t="s">
        <v>3629</v>
      </c>
      <c r="L844" s="131" t="s">
        <v>93</v>
      </c>
      <c r="M844" s="132" t="s">
        <v>3734</v>
      </c>
      <c r="N844" s="131" t="s">
        <v>3629</v>
      </c>
      <c r="O844" s="131">
        <v>4</v>
      </c>
      <c r="P844" s="131" t="s">
        <v>91</v>
      </c>
      <c r="Q844" s="131" t="s">
        <v>91</v>
      </c>
    </row>
    <row r="845" spans="1:17" x14ac:dyDescent="0.2">
      <c r="A845" s="130">
        <v>44894.546196099538</v>
      </c>
      <c r="B845" s="131" t="s">
        <v>3629</v>
      </c>
      <c r="C845" s="131">
        <v>4</v>
      </c>
      <c r="D845" s="132" t="s">
        <v>3780</v>
      </c>
      <c r="E845" s="132" t="s">
        <v>3824</v>
      </c>
      <c r="F845" s="131" t="s">
        <v>3629</v>
      </c>
      <c r="G845" s="131">
        <v>5</v>
      </c>
      <c r="H845" s="131" t="s">
        <v>91</v>
      </c>
      <c r="I845" s="131" t="s">
        <v>3629</v>
      </c>
      <c r="J845" s="131">
        <v>5</v>
      </c>
      <c r="K845" s="131" t="s">
        <v>3629</v>
      </c>
      <c r="L845" s="131" t="s">
        <v>93</v>
      </c>
      <c r="M845" s="132" t="s">
        <v>3736</v>
      </c>
      <c r="N845" s="131" t="s">
        <v>3629</v>
      </c>
      <c r="O845" s="131">
        <v>5</v>
      </c>
      <c r="P845" s="131" t="s">
        <v>91</v>
      </c>
      <c r="Q845" s="131" t="s">
        <v>91</v>
      </c>
    </row>
    <row r="846" spans="1:17" x14ac:dyDescent="0.2">
      <c r="A846" s="130">
        <v>44894.547801921297</v>
      </c>
      <c r="B846" s="131" t="s">
        <v>3629</v>
      </c>
      <c r="C846" s="131">
        <v>5</v>
      </c>
      <c r="D846" s="132" t="s">
        <v>572</v>
      </c>
      <c r="E846" s="132" t="s">
        <v>3789</v>
      </c>
      <c r="F846" s="131" t="s">
        <v>3629</v>
      </c>
      <c r="G846" s="131">
        <v>5</v>
      </c>
      <c r="H846" s="131" t="s">
        <v>91</v>
      </c>
      <c r="I846" s="131" t="s">
        <v>3629</v>
      </c>
      <c r="J846" s="131">
        <v>5</v>
      </c>
      <c r="K846" s="131" t="s">
        <v>3629</v>
      </c>
      <c r="L846" s="131" t="s">
        <v>93</v>
      </c>
      <c r="M846" s="132" t="s">
        <v>3779</v>
      </c>
      <c r="N846" s="131" t="s">
        <v>3629</v>
      </c>
      <c r="O846" s="131">
        <v>4</v>
      </c>
      <c r="P846" s="131" t="s">
        <v>91</v>
      </c>
      <c r="Q846" s="131" t="s">
        <v>91</v>
      </c>
    </row>
    <row r="847" spans="1:17" x14ac:dyDescent="0.2">
      <c r="A847" s="130">
        <v>44894.548366493051</v>
      </c>
      <c r="B847" s="131" t="s">
        <v>3629</v>
      </c>
      <c r="C847" s="131">
        <v>4</v>
      </c>
      <c r="D847" s="132" t="s">
        <v>1874</v>
      </c>
      <c r="E847" s="132" t="s">
        <v>3810</v>
      </c>
      <c r="F847" s="131" t="s">
        <v>3629</v>
      </c>
      <c r="G847" s="131">
        <v>4</v>
      </c>
      <c r="H847" s="131" t="s">
        <v>91</v>
      </c>
      <c r="I847" s="131" t="s">
        <v>3629</v>
      </c>
      <c r="J847" s="131">
        <v>5</v>
      </c>
      <c r="K847" s="131" t="s">
        <v>3629</v>
      </c>
      <c r="L847" s="131" t="s">
        <v>93</v>
      </c>
      <c r="M847" s="132" t="s">
        <v>3734</v>
      </c>
      <c r="N847" s="131" t="s">
        <v>3629</v>
      </c>
      <c r="O847" s="131">
        <v>5</v>
      </c>
      <c r="P847" s="131" t="s">
        <v>91</v>
      </c>
      <c r="Q847" s="131" t="s">
        <v>91</v>
      </c>
    </row>
    <row r="848" spans="1:17" x14ac:dyDescent="0.2">
      <c r="A848" s="130">
        <v>44894.548464525462</v>
      </c>
      <c r="B848" s="131" t="s">
        <v>3629</v>
      </c>
      <c r="C848" s="131">
        <v>5</v>
      </c>
      <c r="D848" s="132" t="s">
        <v>3780</v>
      </c>
      <c r="E848" s="132" t="s">
        <v>3824</v>
      </c>
      <c r="F848" s="131" t="s">
        <v>3629</v>
      </c>
      <c r="G848" s="131">
        <v>5</v>
      </c>
      <c r="H848" s="131" t="s">
        <v>91</v>
      </c>
      <c r="I848" s="131" t="s">
        <v>3629</v>
      </c>
      <c r="J848" s="131">
        <v>5</v>
      </c>
      <c r="K848" s="131" t="s">
        <v>3629</v>
      </c>
      <c r="L848" s="131" t="s">
        <v>93</v>
      </c>
      <c r="M848" s="132" t="s">
        <v>3734</v>
      </c>
      <c r="N848" s="131" t="s">
        <v>3629</v>
      </c>
      <c r="O848" s="131">
        <v>5</v>
      </c>
      <c r="P848" s="131" t="s">
        <v>91</v>
      </c>
      <c r="Q848" s="131" t="s">
        <v>91</v>
      </c>
    </row>
    <row r="849" spans="1:17" x14ac:dyDescent="0.2">
      <c r="A849" s="130">
        <v>44894.55205914352</v>
      </c>
      <c r="B849" s="131" t="s">
        <v>3629</v>
      </c>
      <c r="C849" s="131">
        <v>5</v>
      </c>
      <c r="D849" s="132" t="s">
        <v>200</v>
      </c>
      <c r="E849" s="132" t="s">
        <v>3698</v>
      </c>
      <c r="F849" s="131" t="s">
        <v>3629</v>
      </c>
      <c r="G849" s="131">
        <v>5</v>
      </c>
      <c r="H849" s="131" t="s">
        <v>91</v>
      </c>
      <c r="I849" s="131" t="s">
        <v>3629</v>
      </c>
      <c r="J849" s="131">
        <v>3</v>
      </c>
      <c r="K849" s="131" t="s">
        <v>3629</v>
      </c>
      <c r="L849" s="131" t="s">
        <v>93</v>
      </c>
      <c r="M849" s="132" t="s">
        <v>3734</v>
      </c>
      <c r="N849" s="131" t="s">
        <v>3629</v>
      </c>
      <c r="O849" s="131">
        <v>4</v>
      </c>
      <c r="P849" s="131" t="s">
        <v>91</v>
      </c>
      <c r="Q849" s="131" t="s">
        <v>91</v>
      </c>
    </row>
    <row r="850" spans="1:17" x14ac:dyDescent="0.2">
      <c r="A850" s="130">
        <v>44894.553409120374</v>
      </c>
      <c r="B850" s="131" t="s">
        <v>82</v>
      </c>
      <c r="C850" s="131">
        <v>5</v>
      </c>
      <c r="D850" s="132" t="s">
        <v>200</v>
      </c>
      <c r="E850" s="132" t="s">
        <v>3698</v>
      </c>
      <c r="F850" s="131" t="s">
        <v>3629</v>
      </c>
      <c r="G850" s="131">
        <v>5</v>
      </c>
      <c r="H850" s="131" t="s">
        <v>91</v>
      </c>
      <c r="I850" s="131" t="s">
        <v>3629</v>
      </c>
      <c r="J850" s="131">
        <v>1</v>
      </c>
      <c r="K850" s="131" t="s">
        <v>3629</v>
      </c>
      <c r="L850" s="131" t="s">
        <v>92</v>
      </c>
      <c r="M850" s="132" t="s">
        <v>3734</v>
      </c>
      <c r="N850" s="131" t="s">
        <v>3629</v>
      </c>
      <c r="O850" s="131">
        <v>1</v>
      </c>
      <c r="P850" s="131" t="s">
        <v>91</v>
      </c>
      <c r="Q850" s="131" t="s">
        <v>91</v>
      </c>
    </row>
    <row r="851" spans="1:17" x14ac:dyDescent="0.2">
      <c r="A851" s="130">
        <v>44894.554646666671</v>
      </c>
      <c r="B851" s="131" t="s">
        <v>3629</v>
      </c>
      <c r="C851" s="131">
        <v>5</v>
      </c>
      <c r="D851" s="132" t="s">
        <v>200</v>
      </c>
      <c r="E851" s="132" t="s">
        <v>3698</v>
      </c>
      <c r="F851" s="131" t="s">
        <v>3629</v>
      </c>
      <c r="G851" s="131">
        <v>5</v>
      </c>
      <c r="H851" s="131" t="s">
        <v>91</v>
      </c>
      <c r="I851" s="131" t="s">
        <v>3629</v>
      </c>
      <c r="J851" s="131">
        <v>5</v>
      </c>
      <c r="K851" s="131" t="s">
        <v>3629</v>
      </c>
      <c r="L851" s="131" t="s">
        <v>93</v>
      </c>
      <c r="M851" s="132" t="s">
        <v>3797</v>
      </c>
      <c r="N851" s="131" t="s">
        <v>3629</v>
      </c>
      <c r="O851" s="131">
        <v>5</v>
      </c>
      <c r="P851" s="131" t="s">
        <v>91</v>
      </c>
      <c r="Q851" s="131" t="s">
        <v>91</v>
      </c>
    </row>
    <row r="852" spans="1:17" x14ac:dyDescent="0.2">
      <c r="A852" s="130">
        <v>44894.555156793984</v>
      </c>
      <c r="B852" s="131" t="s">
        <v>82</v>
      </c>
      <c r="C852" s="131">
        <v>4</v>
      </c>
      <c r="D852" s="132" t="s">
        <v>3780</v>
      </c>
      <c r="E852" s="132" t="s">
        <v>3824</v>
      </c>
      <c r="F852" s="131" t="s">
        <v>3629</v>
      </c>
      <c r="G852" s="131">
        <v>5</v>
      </c>
      <c r="H852" s="131" t="s">
        <v>91</v>
      </c>
      <c r="I852" s="131" t="s">
        <v>3629</v>
      </c>
      <c r="J852" s="131">
        <v>4</v>
      </c>
      <c r="K852" s="131" t="s">
        <v>3629</v>
      </c>
      <c r="L852" s="131" t="s">
        <v>92</v>
      </c>
      <c r="M852" s="132" t="s">
        <v>3779</v>
      </c>
      <c r="N852" s="131" t="s">
        <v>3629</v>
      </c>
      <c r="O852" s="131">
        <v>3</v>
      </c>
      <c r="P852" s="131" t="s">
        <v>91</v>
      </c>
      <c r="Q852" s="131" t="s">
        <v>91</v>
      </c>
    </row>
    <row r="853" spans="1:17" x14ac:dyDescent="0.2">
      <c r="A853" s="130">
        <v>44894.55629197917</v>
      </c>
      <c r="B853" s="131" t="s">
        <v>3629</v>
      </c>
      <c r="C853" s="131">
        <v>5</v>
      </c>
      <c r="D853" s="132" t="s">
        <v>200</v>
      </c>
      <c r="E853" s="132" t="s">
        <v>3698</v>
      </c>
      <c r="F853" s="131" t="s">
        <v>3629</v>
      </c>
      <c r="G853" s="131">
        <v>5</v>
      </c>
      <c r="H853" s="131" t="s">
        <v>91</v>
      </c>
      <c r="I853" s="131" t="s">
        <v>3629</v>
      </c>
      <c r="J853" s="131">
        <v>5</v>
      </c>
      <c r="K853" s="131" t="s">
        <v>3629</v>
      </c>
      <c r="L853" s="131" t="s">
        <v>93</v>
      </c>
      <c r="M853" s="132" t="s">
        <v>3734</v>
      </c>
      <c r="N853" s="131" t="s">
        <v>3629</v>
      </c>
      <c r="O853" s="131">
        <v>5</v>
      </c>
      <c r="P853" s="131" t="s">
        <v>91</v>
      </c>
      <c r="Q853" s="131" t="s">
        <v>91</v>
      </c>
    </row>
    <row r="854" spans="1:17" x14ac:dyDescent="0.2">
      <c r="A854" s="130">
        <v>44894.558298055555</v>
      </c>
      <c r="B854" s="131" t="s">
        <v>3629</v>
      </c>
      <c r="C854" s="131">
        <v>5</v>
      </c>
      <c r="D854" s="132" t="s">
        <v>200</v>
      </c>
      <c r="E854" s="132" t="s">
        <v>3698</v>
      </c>
      <c r="F854" s="131" t="s">
        <v>3629</v>
      </c>
      <c r="G854" s="131">
        <v>5</v>
      </c>
      <c r="H854" s="131" t="s">
        <v>91</v>
      </c>
      <c r="I854" s="131" t="s">
        <v>3629</v>
      </c>
      <c r="J854" s="131">
        <v>5</v>
      </c>
      <c r="K854" s="131" t="s">
        <v>3629</v>
      </c>
      <c r="L854" s="131" t="s">
        <v>93</v>
      </c>
      <c r="M854" s="132" t="s">
        <v>3734</v>
      </c>
      <c r="N854" s="131" t="s">
        <v>3629</v>
      </c>
      <c r="O854" s="131">
        <v>5</v>
      </c>
      <c r="P854" s="131" t="s">
        <v>91</v>
      </c>
      <c r="Q854" s="131" t="s">
        <v>91</v>
      </c>
    </row>
    <row r="855" spans="1:17" x14ac:dyDescent="0.2">
      <c r="A855" s="130">
        <v>44894.562508136572</v>
      </c>
      <c r="B855" s="131" t="s">
        <v>3629</v>
      </c>
      <c r="C855" s="131">
        <v>4</v>
      </c>
      <c r="D855" s="132" t="s">
        <v>423</v>
      </c>
      <c r="E855" s="132" t="s">
        <v>3801</v>
      </c>
      <c r="F855" s="131" t="s">
        <v>3629</v>
      </c>
      <c r="G855" s="131">
        <v>5</v>
      </c>
      <c r="H855" s="131" t="s">
        <v>91</v>
      </c>
      <c r="I855" s="131" t="s">
        <v>3629</v>
      </c>
      <c r="J855" s="131">
        <v>4</v>
      </c>
      <c r="K855" s="131" t="s">
        <v>3629</v>
      </c>
      <c r="L855" s="131" t="s">
        <v>92</v>
      </c>
      <c r="M855" s="132" t="s">
        <v>3785</v>
      </c>
      <c r="N855" s="131" t="s">
        <v>3629</v>
      </c>
      <c r="O855" s="131">
        <v>3</v>
      </c>
      <c r="P855" s="131" t="s">
        <v>91</v>
      </c>
      <c r="Q855" s="131" t="s">
        <v>91</v>
      </c>
    </row>
    <row r="856" spans="1:17" x14ac:dyDescent="0.2">
      <c r="A856" s="130">
        <v>44894.563857557871</v>
      </c>
      <c r="B856" s="131" t="s">
        <v>3629</v>
      </c>
      <c r="C856" s="131">
        <v>5</v>
      </c>
      <c r="D856" s="132" t="s">
        <v>200</v>
      </c>
      <c r="E856" s="132" t="s">
        <v>3698</v>
      </c>
      <c r="F856" s="131" t="s">
        <v>3629</v>
      </c>
      <c r="G856" s="131">
        <v>5</v>
      </c>
      <c r="H856" s="131" t="s">
        <v>91</v>
      </c>
      <c r="I856" s="131" t="s">
        <v>3629</v>
      </c>
      <c r="J856" s="131">
        <v>3</v>
      </c>
      <c r="K856" s="131" t="s">
        <v>82</v>
      </c>
      <c r="L856" s="131" t="s">
        <v>93</v>
      </c>
      <c r="M856" s="132" t="s">
        <v>3734</v>
      </c>
      <c r="N856" s="131" t="s">
        <v>3629</v>
      </c>
      <c r="O856" s="131">
        <v>3</v>
      </c>
      <c r="P856" s="131" t="s">
        <v>91</v>
      </c>
      <c r="Q856" s="131" t="s">
        <v>91</v>
      </c>
    </row>
    <row r="857" spans="1:17" x14ac:dyDescent="0.2">
      <c r="A857" s="130">
        <v>44894.565262812495</v>
      </c>
      <c r="B857" s="131" t="s">
        <v>3629</v>
      </c>
      <c r="C857" s="131">
        <v>5</v>
      </c>
      <c r="D857" s="132" t="s">
        <v>3786</v>
      </c>
      <c r="E857" s="132" t="s">
        <v>3708</v>
      </c>
      <c r="F857" s="131" t="s">
        <v>3629</v>
      </c>
      <c r="G857" s="131">
        <v>5</v>
      </c>
      <c r="H857" s="131" t="s">
        <v>91</v>
      </c>
      <c r="I857" s="131" t="s">
        <v>3629</v>
      </c>
      <c r="J857" s="131">
        <v>3</v>
      </c>
      <c r="K857" s="131" t="s">
        <v>3629</v>
      </c>
      <c r="L857" s="131" t="s">
        <v>93</v>
      </c>
      <c r="M857" s="132" t="s">
        <v>3785</v>
      </c>
      <c r="N857" s="131" t="s">
        <v>3629</v>
      </c>
      <c r="O857" s="131">
        <v>4</v>
      </c>
      <c r="P857" s="131" t="s">
        <v>91</v>
      </c>
      <c r="Q857" s="131" t="s">
        <v>91</v>
      </c>
    </row>
    <row r="858" spans="1:17" x14ac:dyDescent="0.2">
      <c r="A858" s="130">
        <v>44894.56639064815</v>
      </c>
      <c r="B858" s="131" t="s">
        <v>3629</v>
      </c>
      <c r="C858" s="131">
        <v>4</v>
      </c>
      <c r="D858" s="132" t="s">
        <v>200</v>
      </c>
      <c r="E858" s="132" t="s">
        <v>3698</v>
      </c>
      <c r="F858" s="131" t="s">
        <v>3629</v>
      </c>
      <c r="G858" s="131">
        <v>4</v>
      </c>
      <c r="H858" s="131" t="s">
        <v>91</v>
      </c>
      <c r="I858" s="131" t="s">
        <v>3629</v>
      </c>
      <c r="J858" s="131">
        <v>3</v>
      </c>
      <c r="K858" s="131" t="s">
        <v>3629</v>
      </c>
      <c r="L858" s="131" t="s">
        <v>92</v>
      </c>
      <c r="M858" s="132" t="s">
        <v>3734</v>
      </c>
      <c r="N858" s="131" t="s">
        <v>3629</v>
      </c>
      <c r="O858" s="131">
        <v>4</v>
      </c>
      <c r="P858" s="131" t="s">
        <v>91</v>
      </c>
      <c r="Q858" s="131" t="s">
        <v>91</v>
      </c>
    </row>
    <row r="859" spans="1:17" x14ac:dyDescent="0.2">
      <c r="A859" s="130">
        <v>44894.566867754635</v>
      </c>
      <c r="B859" s="131" t="s">
        <v>3629</v>
      </c>
      <c r="C859" s="131">
        <v>5</v>
      </c>
      <c r="D859" s="132" t="s">
        <v>200</v>
      </c>
      <c r="E859" s="132" t="s">
        <v>3698</v>
      </c>
      <c r="F859" s="131" t="s">
        <v>3629</v>
      </c>
      <c r="G859" s="131">
        <v>5</v>
      </c>
      <c r="H859" s="131" t="s">
        <v>91</v>
      </c>
      <c r="I859" s="131" t="s">
        <v>3629</v>
      </c>
      <c r="J859" s="131">
        <v>3</v>
      </c>
      <c r="K859" s="131" t="s">
        <v>82</v>
      </c>
      <c r="L859" s="131" t="s">
        <v>93</v>
      </c>
      <c r="M859" s="132" t="s">
        <v>3785</v>
      </c>
      <c r="N859" s="131" t="s">
        <v>3629</v>
      </c>
      <c r="O859" s="131">
        <v>4</v>
      </c>
      <c r="P859" s="131" t="s">
        <v>91</v>
      </c>
      <c r="Q859" s="131" t="s">
        <v>91</v>
      </c>
    </row>
    <row r="860" spans="1:17" x14ac:dyDescent="0.2">
      <c r="A860" s="130">
        <v>44894.568160092589</v>
      </c>
      <c r="B860" s="131" t="s">
        <v>3629</v>
      </c>
      <c r="C860" s="131">
        <v>4</v>
      </c>
      <c r="D860" s="132" t="s">
        <v>612</v>
      </c>
      <c r="E860" s="132" t="s">
        <v>3820</v>
      </c>
      <c r="F860" s="131" t="s">
        <v>3629</v>
      </c>
      <c r="G860" s="131">
        <v>5</v>
      </c>
      <c r="H860" s="131" t="s">
        <v>91</v>
      </c>
      <c r="I860" s="131" t="s">
        <v>3629</v>
      </c>
      <c r="J860" s="131">
        <v>3</v>
      </c>
      <c r="K860" s="131" t="s">
        <v>3629</v>
      </c>
      <c r="L860" s="131" t="s">
        <v>93</v>
      </c>
      <c r="M860" s="132" t="s">
        <v>3785</v>
      </c>
      <c r="N860" s="131" t="s">
        <v>3629</v>
      </c>
      <c r="O860" s="131">
        <v>3</v>
      </c>
      <c r="P860" s="131" t="s">
        <v>91</v>
      </c>
      <c r="Q860" s="131" t="s">
        <v>91</v>
      </c>
    </row>
    <row r="861" spans="1:17" x14ac:dyDescent="0.2">
      <c r="A861" s="130">
        <v>44894.568303009262</v>
      </c>
      <c r="B861" s="131" t="s">
        <v>3629</v>
      </c>
      <c r="C861" s="131">
        <v>5</v>
      </c>
      <c r="D861" s="132" t="s">
        <v>108</v>
      </c>
      <c r="E861" s="132" t="s">
        <v>3813</v>
      </c>
      <c r="F861" s="131" t="s">
        <v>3629</v>
      </c>
      <c r="G861" s="131">
        <v>5</v>
      </c>
      <c r="H861" s="131" t="s">
        <v>91</v>
      </c>
      <c r="I861" s="131" t="s">
        <v>3629</v>
      </c>
      <c r="J861" s="131">
        <v>3</v>
      </c>
      <c r="K861" s="131" t="s">
        <v>3629</v>
      </c>
      <c r="L861" s="131" t="s">
        <v>92</v>
      </c>
      <c r="M861" s="132" t="s">
        <v>3779</v>
      </c>
      <c r="N861" s="131" t="s">
        <v>3629</v>
      </c>
      <c r="O861" s="131">
        <v>3</v>
      </c>
      <c r="P861" s="131" t="s">
        <v>91</v>
      </c>
      <c r="Q861" s="131" t="s">
        <v>91</v>
      </c>
    </row>
    <row r="862" spans="1:17" x14ac:dyDescent="0.2">
      <c r="A862" s="130">
        <v>44894.568935613424</v>
      </c>
      <c r="B862" s="131" t="s">
        <v>3629</v>
      </c>
      <c r="C862" s="131">
        <v>5</v>
      </c>
      <c r="D862" s="132" t="s">
        <v>108</v>
      </c>
      <c r="E862" s="132" t="s">
        <v>3794</v>
      </c>
      <c r="F862" s="131" t="s">
        <v>3629</v>
      </c>
      <c r="G862" s="131">
        <v>5</v>
      </c>
      <c r="H862" s="131" t="s">
        <v>91</v>
      </c>
      <c r="I862" s="131" t="s">
        <v>3629</v>
      </c>
      <c r="J862" s="131">
        <v>5</v>
      </c>
      <c r="K862" s="131" t="s">
        <v>3629</v>
      </c>
      <c r="L862" s="131" t="s">
        <v>93</v>
      </c>
      <c r="M862" s="132" t="s">
        <v>3797</v>
      </c>
      <c r="N862" s="131" t="s">
        <v>3629</v>
      </c>
      <c r="O862" s="131">
        <v>5</v>
      </c>
      <c r="P862" s="131" t="s">
        <v>91</v>
      </c>
      <c r="Q862" s="131" t="s">
        <v>91</v>
      </c>
    </row>
    <row r="863" spans="1:17" x14ac:dyDescent="0.2">
      <c r="A863" s="130">
        <v>44894.568977199073</v>
      </c>
      <c r="B863" s="131" t="s">
        <v>3629</v>
      </c>
      <c r="C863" s="131">
        <v>5</v>
      </c>
      <c r="D863" s="132" t="s">
        <v>179</v>
      </c>
      <c r="E863" s="132" t="s">
        <v>3806</v>
      </c>
      <c r="F863" s="131" t="s">
        <v>3629</v>
      </c>
      <c r="G863" s="131">
        <v>5</v>
      </c>
      <c r="H863" s="131" t="s">
        <v>91</v>
      </c>
      <c r="I863" s="131" t="s">
        <v>3629</v>
      </c>
      <c r="J863" s="131">
        <v>4</v>
      </c>
      <c r="K863" s="131" t="s">
        <v>3629</v>
      </c>
      <c r="L863" s="131" t="s">
        <v>92</v>
      </c>
      <c r="M863" s="132" t="s">
        <v>3736</v>
      </c>
      <c r="N863" s="131" t="s">
        <v>3629</v>
      </c>
      <c r="O863" s="131">
        <v>4</v>
      </c>
      <c r="P863" s="131" t="s">
        <v>91</v>
      </c>
      <c r="Q863" s="131" t="s">
        <v>91</v>
      </c>
    </row>
    <row r="864" spans="1:17" x14ac:dyDescent="0.2">
      <c r="A864" s="130">
        <v>44894.569622002316</v>
      </c>
      <c r="B864" s="131" t="s">
        <v>3629</v>
      </c>
      <c r="C864" s="131">
        <v>5</v>
      </c>
      <c r="D864" s="132" t="s">
        <v>200</v>
      </c>
      <c r="E864" s="132" t="s">
        <v>3698</v>
      </c>
      <c r="F864" s="131" t="s">
        <v>3629</v>
      </c>
      <c r="G864" s="131">
        <v>5</v>
      </c>
      <c r="H864" s="131" t="s">
        <v>91</v>
      </c>
      <c r="I864" s="131" t="s">
        <v>3629</v>
      </c>
      <c r="J864" s="131">
        <v>5</v>
      </c>
      <c r="K864" s="131" t="s">
        <v>3629</v>
      </c>
      <c r="L864" s="131" t="s">
        <v>93</v>
      </c>
      <c r="M864" s="132" t="s">
        <v>3734</v>
      </c>
      <c r="N864" s="131" t="s">
        <v>3629</v>
      </c>
      <c r="O864" s="131">
        <v>5</v>
      </c>
      <c r="P864" s="131" t="s">
        <v>91</v>
      </c>
      <c r="Q864" s="131" t="s">
        <v>91</v>
      </c>
    </row>
    <row r="865" spans="1:17" x14ac:dyDescent="0.2">
      <c r="A865" s="130">
        <v>44894.570047604167</v>
      </c>
      <c r="B865" s="131" t="s">
        <v>3629</v>
      </c>
      <c r="C865" s="131">
        <v>4</v>
      </c>
      <c r="D865" s="132" t="s">
        <v>108</v>
      </c>
      <c r="E865" s="132" t="s">
        <v>3813</v>
      </c>
      <c r="F865" s="131" t="s">
        <v>3629</v>
      </c>
      <c r="G865" s="131">
        <v>5</v>
      </c>
      <c r="H865" s="131" t="s">
        <v>91</v>
      </c>
      <c r="I865" s="131" t="s">
        <v>3629</v>
      </c>
      <c r="J865" s="131">
        <v>3</v>
      </c>
      <c r="K865" s="131" t="s">
        <v>3629</v>
      </c>
      <c r="L865" s="131" t="s">
        <v>92</v>
      </c>
      <c r="M865" s="132" t="s">
        <v>3779</v>
      </c>
      <c r="N865" s="131" t="s">
        <v>3629</v>
      </c>
      <c r="O865" s="131">
        <v>3</v>
      </c>
      <c r="P865" s="131" t="s">
        <v>91</v>
      </c>
      <c r="Q865" s="131" t="s">
        <v>91</v>
      </c>
    </row>
    <row r="866" spans="1:17" x14ac:dyDescent="0.2">
      <c r="A866" s="130">
        <v>44894.570278599538</v>
      </c>
      <c r="B866" s="131" t="s">
        <v>3629</v>
      </c>
      <c r="C866" s="131">
        <v>5</v>
      </c>
      <c r="D866" s="132" t="s">
        <v>423</v>
      </c>
      <c r="E866" s="132" t="s">
        <v>3801</v>
      </c>
      <c r="F866" s="131" t="s">
        <v>3629</v>
      </c>
      <c r="G866" s="131">
        <v>5</v>
      </c>
      <c r="H866" s="131" t="s">
        <v>91</v>
      </c>
      <c r="I866" s="131" t="s">
        <v>3629</v>
      </c>
      <c r="J866" s="131">
        <v>4</v>
      </c>
      <c r="K866" s="131" t="s">
        <v>3629</v>
      </c>
      <c r="L866" s="131" t="s">
        <v>93</v>
      </c>
      <c r="M866" s="132" t="s">
        <v>3785</v>
      </c>
      <c r="N866" s="131" t="s">
        <v>3629</v>
      </c>
      <c r="O866" s="131">
        <v>4</v>
      </c>
      <c r="P866" s="131" t="s">
        <v>91</v>
      </c>
      <c r="Q866" s="131" t="s">
        <v>91</v>
      </c>
    </row>
    <row r="867" spans="1:17" x14ac:dyDescent="0.2">
      <c r="A867" s="130">
        <v>44894.570426319449</v>
      </c>
      <c r="B867" s="131" t="s">
        <v>3629</v>
      </c>
      <c r="C867" s="131">
        <v>3</v>
      </c>
      <c r="D867" s="132" t="s">
        <v>200</v>
      </c>
      <c r="E867" s="132" t="s">
        <v>3698</v>
      </c>
      <c r="F867" s="131" t="s">
        <v>3629</v>
      </c>
      <c r="G867" s="131">
        <v>4</v>
      </c>
      <c r="H867" s="131" t="s">
        <v>91</v>
      </c>
      <c r="I867" s="131" t="s">
        <v>3629</v>
      </c>
      <c r="J867" s="131">
        <v>4</v>
      </c>
      <c r="K867" s="131" t="s">
        <v>3629</v>
      </c>
      <c r="L867" s="131" t="s">
        <v>93</v>
      </c>
      <c r="M867" s="132" t="s">
        <v>3785</v>
      </c>
      <c r="N867" s="131" t="s">
        <v>3629</v>
      </c>
      <c r="O867" s="131">
        <v>4</v>
      </c>
      <c r="P867" s="131" t="s">
        <v>91</v>
      </c>
      <c r="Q867" s="131" t="s">
        <v>91</v>
      </c>
    </row>
    <row r="868" spans="1:17" x14ac:dyDescent="0.2">
      <c r="A868" s="130">
        <v>44894.571244351857</v>
      </c>
      <c r="B868" s="131" t="s">
        <v>3629</v>
      </c>
      <c r="C868" s="131">
        <v>4</v>
      </c>
      <c r="D868" s="132" t="s">
        <v>3780</v>
      </c>
      <c r="E868" s="132" t="s">
        <v>3824</v>
      </c>
      <c r="F868" s="131" t="s">
        <v>3629</v>
      </c>
      <c r="G868" s="131">
        <v>5</v>
      </c>
      <c r="H868" s="131" t="s">
        <v>91</v>
      </c>
      <c r="I868" s="131" t="s">
        <v>3629</v>
      </c>
      <c r="J868" s="131">
        <v>4</v>
      </c>
      <c r="K868" s="131" t="s">
        <v>3629</v>
      </c>
      <c r="L868" s="131" t="s">
        <v>93</v>
      </c>
      <c r="M868" s="132" t="s">
        <v>3736</v>
      </c>
      <c r="N868" s="131" t="s">
        <v>3629</v>
      </c>
      <c r="O868" s="131">
        <v>2</v>
      </c>
      <c r="P868" s="131" t="s">
        <v>91</v>
      </c>
      <c r="Q868" s="131" t="s">
        <v>91</v>
      </c>
    </row>
    <row r="869" spans="1:17" x14ac:dyDescent="0.2">
      <c r="A869" s="130">
        <v>44894.573902928241</v>
      </c>
      <c r="B869" s="131" t="s">
        <v>3629</v>
      </c>
      <c r="C869" s="131">
        <v>4</v>
      </c>
      <c r="D869" s="132" t="s">
        <v>127</v>
      </c>
      <c r="E869" s="132" t="s">
        <v>3706</v>
      </c>
      <c r="F869" s="131" t="s">
        <v>82</v>
      </c>
      <c r="G869" s="131">
        <v>3</v>
      </c>
      <c r="H869" s="131" t="s">
        <v>92</v>
      </c>
      <c r="I869" s="131" t="s">
        <v>82</v>
      </c>
      <c r="J869" s="131">
        <v>4</v>
      </c>
      <c r="K869" s="131" t="s">
        <v>3629</v>
      </c>
      <c r="L869" s="131" t="s">
        <v>92</v>
      </c>
      <c r="M869" s="132" t="s">
        <v>3785</v>
      </c>
      <c r="N869" s="131" t="s">
        <v>3629</v>
      </c>
      <c r="O869" s="131">
        <v>3</v>
      </c>
      <c r="P869" s="131" t="s">
        <v>91</v>
      </c>
      <c r="Q869" s="131" t="s">
        <v>91</v>
      </c>
    </row>
    <row r="870" spans="1:17" x14ac:dyDescent="0.2">
      <c r="A870" s="130">
        <v>44894.574210185187</v>
      </c>
      <c r="B870" s="131" t="s">
        <v>3629</v>
      </c>
      <c r="C870" s="131">
        <v>4</v>
      </c>
      <c r="D870" s="132" t="s">
        <v>200</v>
      </c>
      <c r="E870" s="132" t="s">
        <v>3698</v>
      </c>
      <c r="F870" s="131" t="s">
        <v>3629</v>
      </c>
      <c r="G870" s="131">
        <v>5</v>
      </c>
      <c r="H870" s="131" t="s">
        <v>91</v>
      </c>
      <c r="I870" s="131" t="s">
        <v>3629</v>
      </c>
      <c r="J870" s="131">
        <v>4</v>
      </c>
      <c r="K870" s="131" t="s">
        <v>3629</v>
      </c>
      <c r="L870" s="131" t="s">
        <v>93</v>
      </c>
      <c r="M870" s="132" t="s">
        <v>3734</v>
      </c>
      <c r="N870" s="131" t="s">
        <v>3629</v>
      </c>
      <c r="O870" s="131">
        <v>3</v>
      </c>
      <c r="P870" s="131" t="s">
        <v>91</v>
      </c>
      <c r="Q870" s="131" t="s">
        <v>91</v>
      </c>
    </row>
    <row r="871" spans="1:17" x14ac:dyDescent="0.2">
      <c r="A871" s="130">
        <v>44894.574726076389</v>
      </c>
      <c r="B871" s="131" t="s">
        <v>3629</v>
      </c>
      <c r="C871" s="131">
        <v>5</v>
      </c>
      <c r="D871" s="132" t="s">
        <v>3780</v>
      </c>
      <c r="E871" s="132" t="s">
        <v>3793</v>
      </c>
      <c r="F871" s="131" t="s">
        <v>3629</v>
      </c>
      <c r="G871" s="131">
        <v>5</v>
      </c>
      <c r="H871" s="131" t="s">
        <v>91</v>
      </c>
      <c r="I871" s="131" t="s">
        <v>3629</v>
      </c>
      <c r="J871" s="131">
        <v>5</v>
      </c>
      <c r="K871" s="131" t="s">
        <v>3629</v>
      </c>
      <c r="L871" s="131" t="s">
        <v>93</v>
      </c>
      <c r="M871" s="132" t="s">
        <v>3785</v>
      </c>
      <c r="N871" s="131" t="s">
        <v>3629</v>
      </c>
      <c r="O871" s="131">
        <v>5</v>
      </c>
      <c r="P871" s="131" t="s">
        <v>92</v>
      </c>
      <c r="Q871" s="131" t="s">
        <v>91</v>
      </c>
    </row>
    <row r="872" spans="1:17" x14ac:dyDescent="0.2">
      <c r="A872" s="130">
        <v>44894.574854803242</v>
      </c>
      <c r="B872" s="131" t="s">
        <v>3629</v>
      </c>
      <c r="C872" s="131">
        <v>4</v>
      </c>
      <c r="D872" s="132" t="s">
        <v>179</v>
      </c>
      <c r="E872" s="132" t="s">
        <v>3806</v>
      </c>
      <c r="F872" s="131" t="s">
        <v>3629</v>
      </c>
      <c r="G872" s="131">
        <v>4</v>
      </c>
      <c r="H872" s="131" t="s">
        <v>91</v>
      </c>
      <c r="I872" s="131" t="s">
        <v>3629</v>
      </c>
      <c r="J872" s="131">
        <v>3</v>
      </c>
      <c r="K872" s="131" t="s">
        <v>82</v>
      </c>
      <c r="L872" s="131" t="s">
        <v>92</v>
      </c>
      <c r="M872" s="132" t="s">
        <v>3734</v>
      </c>
      <c r="N872" s="131" t="s">
        <v>3629</v>
      </c>
      <c r="O872" s="131">
        <v>4</v>
      </c>
      <c r="P872" s="131" t="s">
        <v>91</v>
      </c>
      <c r="Q872" s="131" t="s">
        <v>91</v>
      </c>
    </row>
    <row r="873" spans="1:17" x14ac:dyDescent="0.2">
      <c r="A873" s="130">
        <v>44894.575862048616</v>
      </c>
      <c r="B873" s="131" t="s">
        <v>3629</v>
      </c>
      <c r="C873" s="131">
        <v>5</v>
      </c>
      <c r="D873" s="132" t="s">
        <v>200</v>
      </c>
      <c r="E873" s="132" t="s">
        <v>3698</v>
      </c>
      <c r="F873" s="131" t="s">
        <v>3629</v>
      </c>
      <c r="G873" s="131">
        <v>5</v>
      </c>
      <c r="H873" s="131" t="s">
        <v>91</v>
      </c>
      <c r="I873" s="131" t="s">
        <v>3629</v>
      </c>
      <c r="J873" s="131">
        <v>4</v>
      </c>
      <c r="K873" s="131" t="s">
        <v>3629</v>
      </c>
      <c r="L873" s="131" t="s">
        <v>93</v>
      </c>
      <c r="M873" s="132" t="s">
        <v>3785</v>
      </c>
      <c r="N873" s="131" t="s">
        <v>3629</v>
      </c>
      <c r="O873" s="131">
        <v>3</v>
      </c>
      <c r="P873" s="131" t="s">
        <v>91</v>
      </c>
      <c r="Q873" s="131" t="s">
        <v>91</v>
      </c>
    </row>
    <row r="874" spans="1:17" x14ac:dyDescent="0.2">
      <c r="A874" s="130">
        <v>44894.57855262731</v>
      </c>
      <c r="B874" s="131" t="s">
        <v>3629</v>
      </c>
      <c r="C874" s="131">
        <v>5</v>
      </c>
      <c r="D874" s="132" t="s">
        <v>612</v>
      </c>
      <c r="E874" s="132" t="s">
        <v>3820</v>
      </c>
      <c r="F874" s="131" t="s">
        <v>3629</v>
      </c>
      <c r="G874" s="131">
        <v>5</v>
      </c>
      <c r="H874" s="131" t="s">
        <v>91</v>
      </c>
      <c r="I874" s="131" t="s">
        <v>3629</v>
      </c>
      <c r="J874" s="131">
        <v>5</v>
      </c>
      <c r="K874" s="131" t="s">
        <v>3629</v>
      </c>
      <c r="L874" s="131" t="s">
        <v>93</v>
      </c>
      <c r="M874" s="132" t="s">
        <v>3734</v>
      </c>
      <c r="N874" s="131" t="s">
        <v>3629</v>
      </c>
      <c r="O874" s="131">
        <v>5</v>
      </c>
      <c r="P874" s="131" t="s">
        <v>91</v>
      </c>
      <c r="Q874" s="131" t="s">
        <v>91</v>
      </c>
    </row>
    <row r="875" spans="1:17" x14ac:dyDescent="0.2">
      <c r="A875" s="130">
        <v>44894.579569340276</v>
      </c>
      <c r="B875" s="131" t="s">
        <v>3629</v>
      </c>
      <c r="C875" s="131">
        <v>5</v>
      </c>
      <c r="D875" s="132" t="s">
        <v>612</v>
      </c>
      <c r="E875" s="132" t="s">
        <v>3820</v>
      </c>
      <c r="F875" s="131" t="s">
        <v>3629</v>
      </c>
      <c r="G875" s="131">
        <v>5</v>
      </c>
      <c r="H875" s="131" t="s">
        <v>91</v>
      </c>
      <c r="I875" s="131" t="s">
        <v>3629</v>
      </c>
      <c r="J875" s="131">
        <v>4</v>
      </c>
      <c r="K875" s="131" t="s">
        <v>3629</v>
      </c>
      <c r="L875" s="131" t="s">
        <v>93</v>
      </c>
      <c r="M875" s="132" t="s">
        <v>3785</v>
      </c>
      <c r="N875" s="131" t="s">
        <v>3629</v>
      </c>
      <c r="O875" s="131">
        <v>5</v>
      </c>
      <c r="P875" s="131" t="s">
        <v>91</v>
      </c>
      <c r="Q875" s="131" t="s">
        <v>91</v>
      </c>
    </row>
    <row r="876" spans="1:17" x14ac:dyDescent="0.2">
      <c r="A876" s="130">
        <v>44894.579772233796</v>
      </c>
      <c r="B876" s="131" t="s">
        <v>3629</v>
      </c>
      <c r="C876" s="131">
        <v>5</v>
      </c>
      <c r="D876" s="132" t="s">
        <v>612</v>
      </c>
      <c r="E876" s="132" t="s">
        <v>3820</v>
      </c>
      <c r="F876" s="131" t="s">
        <v>3629</v>
      </c>
      <c r="G876" s="131">
        <v>5</v>
      </c>
      <c r="H876" s="131" t="s">
        <v>91</v>
      </c>
      <c r="I876" s="131" t="s">
        <v>3629</v>
      </c>
      <c r="J876" s="131">
        <v>4</v>
      </c>
      <c r="K876" s="131" t="s">
        <v>3629</v>
      </c>
      <c r="L876" s="131" t="s">
        <v>93</v>
      </c>
      <c r="M876" s="132" t="s">
        <v>3737</v>
      </c>
      <c r="N876" s="131" t="s">
        <v>3629</v>
      </c>
      <c r="O876" s="131">
        <v>5</v>
      </c>
      <c r="P876" s="131" t="s">
        <v>91</v>
      </c>
      <c r="Q876" s="131" t="s">
        <v>91</v>
      </c>
    </row>
    <row r="877" spans="1:17" x14ac:dyDescent="0.2">
      <c r="A877" s="130">
        <v>44894.580170902773</v>
      </c>
      <c r="B877" s="131" t="s">
        <v>3629</v>
      </c>
      <c r="C877" s="131">
        <v>5</v>
      </c>
      <c r="D877" s="132" t="s">
        <v>612</v>
      </c>
      <c r="E877" s="132" t="s">
        <v>3820</v>
      </c>
      <c r="F877" s="131" t="s">
        <v>3629</v>
      </c>
      <c r="G877" s="131">
        <v>5</v>
      </c>
      <c r="H877" s="131" t="s">
        <v>91</v>
      </c>
      <c r="I877" s="131" t="s">
        <v>3629</v>
      </c>
      <c r="J877" s="131">
        <v>4</v>
      </c>
      <c r="K877" s="131" t="s">
        <v>3629</v>
      </c>
      <c r="L877" s="131" t="s">
        <v>92</v>
      </c>
      <c r="M877" s="132" t="s">
        <v>3779</v>
      </c>
      <c r="N877" s="131" t="s">
        <v>82</v>
      </c>
      <c r="O877" s="131">
        <v>4</v>
      </c>
      <c r="P877" s="131" t="s">
        <v>91</v>
      </c>
      <c r="Q877" s="131" t="s">
        <v>91</v>
      </c>
    </row>
    <row r="878" spans="1:17" x14ac:dyDescent="0.2">
      <c r="A878" s="130">
        <v>44894.582183553241</v>
      </c>
      <c r="B878" s="131" t="s">
        <v>3629</v>
      </c>
      <c r="C878" s="131">
        <v>5</v>
      </c>
      <c r="D878" s="132" t="s">
        <v>612</v>
      </c>
      <c r="E878" s="132" t="s">
        <v>3820</v>
      </c>
      <c r="F878" s="131" t="s">
        <v>3629</v>
      </c>
      <c r="G878" s="131">
        <v>5</v>
      </c>
      <c r="H878" s="131" t="s">
        <v>91</v>
      </c>
      <c r="I878" s="131" t="s">
        <v>3629</v>
      </c>
      <c r="J878" s="131">
        <v>4</v>
      </c>
      <c r="K878" s="131" t="s">
        <v>3629</v>
      </c>
      <c r="L878" s="131" t="s">
        <v>93</v>
      </c>
      <c r="M878" s="132" t="s">
        <v>3734</v>
      </c>
      <c r="N878" s="131" t="s">
        <v>3629</v>
      </c>
      <c r="O878" s="131">
        <v>4</v>
      </c>
      <c r="P878" s="131" t="s">
        <v>91</v>
      </c>
      <c r="Q878" s="131" t="s">
        <v>91</v>
      </c>
    </row>
    <row r="879" spans="1:17" x14ac:dyDescent="0.2">
      <c r="A879" s="130">
        <v>44894.582349398144</v>
      </c>
      <c r="B879" s="131" t="s">
        <v>3629</v>
      </c>
      <c r="C879" s="131">
        <v>4</v>
      </c>
      <c r="D879" s="132" t="s">
        <v>108</v>
      </c>
      <c r="E879" s="132" t="s">
        <v>3791</v>
      </c>
      <c r="F879" s="131" t="s">
        <v>3629</v>
      </c>
      <c r="G879" s="131">
        <v>4</v>
      </c>
      <c r="H879" s="131" t="s">
        <v>91</v>
      </c>
      <c r="I879" s="131" t="s">
        <v>82</v>
      </c>
      <c r="J879" s="131">
        <v>4</v>
      </c>
      <c r="K879" s="131" t="s">
        <v>3629</v>
      </c>
      <c r="L879" s="131" t="s">
        <v>92</v>
      </c>
      <c r="M879" s="132" t="s">
        <v>3779</v>
      </c>
      <c r="N879" s="131" t="s">
        <v>82</v>
      </c>
      <c r="O879" s="131">
        <v>4</v>
      </c>
      <c r="P879" s="131" t="s">
        <v>91</v>
      </c>
      <c r="Q879" s="131" t="s">
        <v>91</v>
      </c>
    </row>
    <row r="880" spans="1:17" x14ac:dyDescent="0.2">
      <c r="A880" s="130">
        <v>44894.585107650462</v>
      </c>
      <c r="B880" s="131" t="s">
        <v>3629</v>
      </c>
      <c r="C880" s="131">
        <v>4</v>
      </c>
      <c r="D880" s="132" t="s">
        <v>127</v>
      </c>
      <c r="E880" s="132" t="s">
        <v>3706</v>
      </c>
      <c r="F880" s="131" t="s">
        <v>3629</v>
      </c>
      <c r="G880" s="131">
        <v>4</v>
      </c>
      <c r="H880" s="131" t="s">
        <v>91</v>
      </c>
      <c r="I880" s="131" t="s">
        <v>3629</v>
      </c>
      <c r="J880" s="131">
        <v>4</v>
      </c>
      <c r="K880" s="131" t="s">
        <v>3629</v>
      </c>
      <c r="L880" s="131" t="s">
        <v>93</v>
      </c>
      <c r="M880" s="132" t="s">
        <v>3779</v>
      </c>
      <c r="N880" s="131" t="s">
        <v>3629</v>
      </c>
      <c r="O880" s="131">
        <v>4</v>
      </c>
      <c r="P880" s="131" t="s">
        <v>91</v>
      </c>
      <c r="Q880" s="131" t="s">
        <v>91</v>
      </c>
    </row>
    <row r="881" spans="1:17" x14ac:dyDescent="0.2">
      <c r="A881" s="130">
        <v>44894.585470254635</v>
      </c>
      <c r="B881" s="131" t="s">
        <v>3629</v>
      </c>
      <c r="C881" s="131">
        <v>4</v>
      </c>
      <c r="D881" s="132" t="s">
        <v>1146</v>
      </c>
      <c r="E881" s="132" t="s">
        <v>3783</v>
      </c>
      <c r="F881" s="131" t="s">
        <v>3629</v>
      </c>
      <c r="G881" s="131">
        <v>4</v>
      </c>
      <c r="H881" s="131" t="s">
        <v>91</v>
      </c>
      <c r="I881" s="131" t="s">
        <v>3629</v>
      </c>
      <c r="J881" s="131">
        <v>5</v>
      </c>
      <c r="K881" s="131" t="s">
        <v>3629</v>
      </c>
      <c r="L881" s="131" t="s">
        <v>93</v>
      </c>
      <c r="M881" s="132" t="s">
        <v>3797</v>
      </c>
      <c r="N881" s="131" t="s">
        <v>3629</v>
      </c>
      <c r="O881" s="131">
        <v>5</v>
      </c>
      <c r="P881" s="131" t="s">
        <v>91</v>
      </c>
      <c r="Q881" s="131" t="s">
        <v>91</v>
      </c>
    </row>
    <row r="882" spans="1:17" x14ac:dyDescent="0.2">
      <c r="A882" s="130">
        <v>44894.588292939814</v>
      </c>
      <c r="B882" s="131" t="s">
        <v>3629</v>
      </c>
      <c r="C882" s="131">
        <v>5</v>
      </c>
      <c r="D882" s="132" t="s">
        <v>612</v>
      </c>
      <c r="E882" s="132" t="s">
        <v>3820</v>
      </c>
      <c r="F882" s="131" t="s">
        <v>3629</v>
      </c>
      <c r="G882" s="131">
        <v>5</v>
      </c>
      <c r="H882" s="131" t="s">
        <v>91</v>
      </c>
      <c r="I882" s="131" t="s">
        <v>3629</v>
      </c>
      <c r="J882" s="131">
        <v>5</v>
      </c>
      <c r="K882" s="131" t="s">
        <v>3629</v>
      </c>
      <c r="L882" s="131" t="s">
        <v>93</v>
      </c>
      <c r="M882" s="132" t="s">
        <v>3797</v>
      </c>
      <c r="N882" s="131" t="s">
        <v>3629</v>
      </c>
      <c r="O882" s="131">
        <v>5</v>
      </c>
      <c r="P882" s="131" t="s">
        <v>91</v>
      </c>
      <c r="Q882" s="131" t="s">
        <v>91</v>
      </c>
    </row>
    <row r="883" spans="1:17" x14ac:dyDescent="0.2">
      <c r="A883" s="130">
        <v>44894.589408020838</v>
      </c>
      <c r="B883" s="131" t="s">
        <v>3629</v>
      </c>
      <c r="C883" s="131">
        <v>4</v>
      </c>
      <c r="D883" s="132" t="s">
        <v>612</v>
      </c>
      <c r="E883" s="132" t="s">
        <v>3820</v>
      </c>
      <c r="F883" s="131" t="s">
        <v>3629</v>
      </c>
      <c r="G883" s="131">
        <v>4</v>
      </c>
      <c r="H883" s="131" t="s">
        <v>91</v>
      </c>
      <c r="I883" s="131" t="s">
        <v>3629</v>
      </c>
      <c r="J883" s="131">
        <v>3</v>
      </c>
      <c r="K883" s="131" t="s">
        <v>82</v>
      </c>
      <c r="L883" s="131" t="s">
        <v>92</v>
      </c>
      <c r="M883" s="132" t="s">
        <v>3785</v>
      </c>
      <c r="N883" s="131" t="s">
        <v>3629</v>
      </c>
      <c r="O883" s="131">
        <v>4</v>
      </c>
      <c r="P883" s="131" t="s">
        <v>91</v>
      </c>
      <c r="Q883" s="131" t="s">
        <v>91</v>
      </c>
    </row>
    <row r="884" spans="1:17" x14ac:dyDescent="0.2">
      <c r="A884" s="130">
        <v>44894.589490231483</v>
      </c>
      <c r="B884" s="131" t="s">
        <v>3629</v>
      </c>
      <c r="C884" s="131">
        <v>5</v>
      </c>
      <c r="D884" s="132" t="s">
        <v>331</v>
      </c>
      <c r="E884" s="132" t="s">
        <v>3695</v>
      </c>
      <c r="F884" s="131" t="s">
        <v>3629</v>
      </c>
      <c r="G884" s="131">
        <v>5</v>
      </c>
      <c r="H884" s="131" t="s">
        <v>91</v>
      </c>
      <c r="I884" s="131" t="s">
        <v>3629</v>
      </c>
      <c r="J884" s="131">
        <v>4</v>
      </c>
      <c r="K884" s="131" t="s">
        <v>3629</v>
      </c>
      <c r="L884" s="131" t="s">
        <v>93</v>
      </c>
      <c r="M884" s="132" t="s">
        <v>3734</v>
      </c>
      <c r="N884" s="131" t="s">
        <v>3629</v>
      </c>
      <c r="O884" s="131">
        <v>4</v>
      </c>
      <c r="P884" s="131" t="s">
        <v>91</v>
      </c>
      <c r="Q884" s="131" t="s">
        <v>91</v>
      </c>
    </row>
    <row r="885" spans="1:17" x14ac:dyDescent="0.2">
      <c r="A885" s="130">
        <v>44894.593251469909</v>
      </c>
      <c r="B885" s="131" t="s">
        <v>3629</v>
      </c>
      <c r="C885" s="131">
        <v>4</v>
      </c>
      <c r="D885" s="132" t="s">
        <v>200</v>
      </c>
      <c r="E885" s="132" t="s">
        <v>3698</v>
      </c>
      <c r="F885" s="131" t="s">
        <v>3629</v>
      </c>
      <c r="G885" s="131">
        <v>4</v>
      </c>
      <c r="H885" s="131" t="s">
        <v>91</v>
      </c>
      <c r="I885" s="131" t="s">
        <v>3629</v>
      </c>
      <c r="J885" s="131">
        <v>3</v>
      </c>
      <c r="K885" s="131" t="s">
        <v>3629</v>
      </c>
      <c r="L885" s="131" t="s">
        <v>93</v>
      </c>
      <c r="M885" s="132" t="s">
        <v>3785</v>
      </c>
      <c r="N885" s="131" t="s">
        <v>3629</v>
      </c>
      <c r="O885" s="131">
        <v>4</v>
      </c>
      <c r="P885" s="131" t="s">
        <v>91</v>
      </c>
      <c r="Q885" s="131" t="s">
        <v>91</v>
      </c>
    </row>
    <row r="886" spans="1:17" x14ac:dyDescent="0.2">
      <c r="A886" s="130">
        <v>44894.595195173606</v>
      </c>
      <c r="B886" s="131" t="s">
        <v>3629</v>
      </c>
      <c r="C886" s="131">
        <v>4</v>
      </c>
      <c r="D886" s="132" t="s">
        <v>287</v>
      </c>
      <c r="E886" s="132" t="s">
        <v>3807</v>
      </c>
      <c r="F886" s="131" t="s">
        <v>3629</v>
      </c>
      <c r="G886" s="131">
        <v>4</v>
      </c>
      <c r="H886" s="131" t="s">
        <v>91</v>
      </c>
      <c r="I886" s="131" t="s">
        <v>3629</v>
      </c>
      <c r="J886" s="131">
        <v>3</v>
      </c>
      <c r="K886" s="131" t="s">
        <v>3629</v>
      </c>
      <c r="L886" s="131" t="s">
        <v>92</v>
      </c>
      <c r="M886" s="132" t="s">
        <v>3785</v>
      </c>
      <c r="N886" s="131" t="s">
        <v>3629</v>
      </c>
      <c r="O886" s="131">
        <v>4</v>
      </c>
      <c r="P886" s="131" t="s">
        <v>91</v>
      </c>
      <c r="Q886" s="131" t="s">
        <v>91</v>
      </c>
    </row>
    <row r="887" spans="1:17" x14ac:dyDescent="0.2">
      <c r="A887" s="130">
        <v>44894.596540914354</v>
      </c>
      <c r="B887" s="131" t="s">
        <v>3629</v>
      </c>
      <c r="C887" s="131">
        <v>5</v>
      </c>
      <c r="D887" s="132" t="s">
        <v>1603</v>
      </c>
      <c r="E887" s="132" t="s">
        <v>3705</v>
      </c>
      <c r="F887" s="131" t="s">
        <v>3629</v>
      </c>
      <c r="G887" s="131">
        <v>5</v>
      </c>
      <c r="H887" s="131" t="s">
        <v>91</v>
      </c>
      <c r="I887" s="131" t="s">
        <v>3629</v>
      </c>
      <c r="J887" s="131">
        <v>5</v>
      </c>
      <c r="K887" s="131" t="s">
        <v>3629</v>
      </c>
      <c r="L887" s="131" t="s">
        <v>93</v>
      </c>
      <c r="M887" s="132" t="s">
        <v>3736</v>
      </c>
      <c r="N887" s="131" t="s">
        <v>3629</v>
      </c>
      <c r="O887" s="131">
        <v>5</v>
      </c>
      <c r="P887" s="131" t="s">
        <v>91</v>
      </c>
      <c r="Q887" s="131" t="s">
        <v>91</v>
      </c>
    </row>
    <row r="888" spans="1:17" x14ac:dyDescent="0.2">
      <c r="A888" s="130">
        <v>44894.597499837968</v>
      </c>
      <c r="B888" s="131" t="s">
        <v>3629</v>
      </c>
      <c r="C888" s="131">
        <v>3</v>
      </c>
      <c r="D888" s="132" t="s">
        <v>200</v>
      </c>
      <c r="E888" s="132" t="s">
        <v>3698</v>
      </c>
      <c r="F888" s="131" t="s">
        <v>3629</v>
      </c>
      <c r="G888" s="131">
        <v>5</v>
      </c>
      <c r="H888" s="131" t="s">
        <v>91</v>
      </c>
      <c r="I888" s="131" t="s">
        <v>3629</v>
      </c>
      <c r="J888" s="131">
        <v>4</v>
      </c>
      <c r="K888" s="131" t="s">
        <v>3629</v>
      </c>
      <c r="L888" s="131" t="s">
        <v>93</v>
      </c>
      <c r="M888" s="132" t="s">
        <v>3737</v>
      </c>
      <c r="N888" s="131" t="s">
        <v>3629</v>
      </c>
      <c r="O888" s="131">
        <v>3</v>
      </c>
      <c r="P888" s="131" t="s">
        <v>92</v>
      </c>
      <c r="Q888" s="131" t="s">
        <v>91</v>
      </c>
    </row>
    <row r="889" spans="1:17" x14ac:dyDescent="0.2">
      <c r="A889" s="130">
        <v>44894.597664421293</v>
      </c>
      <c r="B889" s="131" t="s">
        <v>3629</v>
      </c>
      <c r="C889" s="131">
        <v>5</v>
      </c>
      <c r="D889" s="132" t="s">
        <v>2143</v>
      </c>
      <c r="E889" s="132" t="s">
        <v>3705</v>
      </c>
      <c r="F889" s="131" t="s">
        <v>3629</v>
      </c>
      <c r="G889" s="131">
        <v>5</v>
      </c>
      <c r="H889" s="131" t="s">
        <v>91</v>
      </c>
      <c r="I889" s="131" t="s">
        <v>3629</v>
      </c>
      <c r="J889" s="131">
        <v>5</v>
      </c>
      <c r="K889" s="131" t="s">
        <v>3629</v>
      </c>
      <c r="L889" s="131" t="s">
        <v>93</v>
      </c>
      <c r="M889" s="132" t="s">
        <v>3734</v>
      </c>
      <c r="N889" s="131" t="s">
        <v>3629</v>
      </c>
      <c r="O889" s="131">
        <v>5</v>
      </c>
      <c r="P889" s="131" t="s">
        <v>91</v>
      </c>
      <c r="Q889" s="131" t="s">
        <v>91</v>
      </c>
    </row>
    <row r="890" spans="1:17" x14ac:dyDescent="0.2">
      <c r="A890" s="130">
        <v>44894.598043773149</v>
      </c>
      <c r="B890" s="131" t="s">
        <v>3629</v>
      </c>
      <c r="C890" s="131">
        <v>4</v>
      </c>
      <c r="D890" s="132" t="s">
        <v>2143</v>
      </c>
      <c r="E890" s="132" t="s">
        <v>3705</v>
      </c>
      <c r="F890" s="131" t="s">
        <v>3629</v>
      </c>
      <c r="G890" s="131">
        <v>4</v>
      </c>
      <c r="H890" s="131" t="s">
        <v>91</v>
      </c>
      <c r="I890" s="131" t="s">
        <v>3629</v>
      </c>
      <c r="J890" s="131">
        <v>4</v>
      </c>
      <c r="K890" s="131" t="s">
        <v>3629</v>
      </c>
      <c r="L890" s="131" t="s">
        <v>93</v>
      </c>
      <c r="M890" s="132" t="s">
        <v>3785</v>
      </c>
      <c r="N890" s="131" t="s">
        <v>3629</v>
      </c>
      <c r="O890" s="131">
        <v>5</v>
      </c>
      <c r="P890" s="131" t="s">
        <v>91</v>
      </c>
      <c r="Q890" s="131" t="s">
        <v>91</v>
      </c>
    </row>
    <row r="891" spans="1:17" x14ac:dyDescent="0.2">
      <c r="A891" s="130">
        <v>44894.600103935183</v>
      </c>
      <c r="B891" s="131" t="s">
        <v>3629</v>
      </c>
      <c r="C891" s="131">
        <v>4</v>
      </c>
      <c r="D891" s="132" t="s">
        <v>200</v>
      </c>
      <c r="E891" s="132" t="s">
        <v>3698</v>
      </c>
      <c r="F891" s="131" t="s">
        <v>3629</v>
      </c>
      <c r="G891" s="131">
        <v>4</v>
      </c>
      <c r="H891" s="131" t="s">
        <v>91</v>
      </c>
      <c r="I891" s="131" t="s">
        <v>3629</v>
      </c>
      <c r="J891" s="131">
        <v>5</v>
      </c>
      <c r="K891" s="131" t="s">
        <v>3629</v>
      </c>
      <c r="L891" s="131" t="s">
        <v>93</v>
      </c>
      <c r="M891" s="132" t="s">
        <v>3734</v>
      </c>
      <c r="N891" s="131" t="s">
        <v>3629</v>
      </c>
      <c r="O891" s="131">
        <v>4</v>
      </c>
      <c r="P891" s="131" t="s">
        <v>92</v>
      </c>
      <c r="Q891" s="131" t="s">
        <v>91</v>
      </c>
    </row>
    <row r="892" spans="1:17" x14ac:dyDescent="0.2">
      <c r="A892" s="130">
        <v>44894.602412754626</v>
      </c>
      <c r="B892" s="131" t="s">
        <v>3629</v>
      </c>
      <c r="C892" s="131">
        <v>5</v>
      </c>
      <c r="D892" s="132" t="s">
        <v>127</v>
      </c>
      <c r="E892" s="132" t="s">
        <v>3706</v>
      </c>
      <c r="F892" s="131" t="s">
        <v>3629</v>
      </c>
      <c r="G892" s="131">
        <v>5</v>
      </c>
      <c r="H892" s="131" t="s">
        <v>91</v>
      </c>
      <c r="I892" s="131" t="s">
        <v>3629</v>
      </c>
      <c r="J892" s="131">
        <v>4</v>
      </c>
      <c r="K892" s="131" t="s">
        <v>3629</v>
      </c>
      <c r="L892" s="131" t="s">
        <v>93</v>
      </c>
      <c r="M892" s="132" t="s">
        <v>3785</v>
      </c>
      <c r="N892" s="131" t="s">
        <v>3629</v>
      </c>
      <c r="O892" s="131">
        <v>4</v>
      </c>
      <c r="P892" s="131" t="s">
        <v>91</v>
      </c>
      <c r="Q892" s="131" t="s">
        <v>91</v>
      </c>
    </row>
    <row r="893" spans="1:17" x14ac:dyDescent="0.2">
      <c r="A893" s="130">
        <v>44894.60591006944</v>
      </c>
      <c r="B893" s="131" t="s">
        <v>3629</v>
      </c>
      <c r="C893" s="131">
        <v>4</v>
      </c>
      <c r="D893" s="132" t="s">
        <v>1603</v>
      </c>
      <c r="E893" s="132" t="s">
        <v>3705</v>
      </c>
      <c r="F893" s="131" t="s">
        <v>3629</v>
      </c>
      <c r="G893" s="131">
        <v>5</v>
      </c>
      <c r="H893" s="131" t="s">
        <v>91</v>
      </c>
      <c r="I893" s="131" t="s">
        <v>3629</v>
      </c>
      <c r="J893" s="131">
        <v>4</v>
      </c>
      <c r="K893" s="131" t="s">
        <v>3629</v>
      </c>
      <c r="L893" s="131" t="s">
        <v>93</v>
      </c>
      <c r="M893" s="132" t="s">
        <v>3736</v>
      </c>
      <c r="N893" s="131" t="s">
        <v>3629</v>
      </c>
      <c r="O893" s="131">
        <v>4</v>
      </c>
      <c r="P893" s="131" t="s">
        <v>91</v>
      </c>
      <c r="Q893" s="131" t="s">
        <v>91</v>
      </c>
    </row>
    <row r="894" spans="1:17" x14ac:dyDescent="0.2">
      <c r="A894" s="130">
        <v>44894.6146080787</v>
      </c>
      <c r="B894" s="131" t="s">
        <v>3629</v>
      </c>
      <c r="C894" s="131">
        <v>3</v>
      </c>
      <c r="D894" s="132" t="s">
        <v>1603</v>
      </c>
      <c r="E894" s="132" t="s">
        <v>3705</v>
      </c>
      <c r="F894" s="131" t="s">
        <v>82</v>
      </c>
      <c r="G894" s="131">
        <v>3</v>
      </c>
      <c r="H894" s="131" t="s">
        <v>92</v>
      </c>
      <c r="I894" s="131" t="s">
        <v>3629</v>
      </c>
      <c r="J894" s="131">
        <v>5</v>
      </c>
      <c r="K894" s="131" t="s">
        <v>3629</v>
      </c>
      <c r="L894" s="131" t="s">
        <v>92</v>
      </c>
      <c r="M894" s="132" t="s">
        <v>3737</v>
      </c>
      <c r="N894" s="131" t="s">
        <v>3629</v>
      </c>
      <c r="O894" s="131">
        <v>5</v>
      </c>
      <c r="P894" s="131" t="s">
        <v>91</v>
      </c>
      <c r="Q894" s="131" t="s">
        <v>91</v>
      </c>
    </row>
    <row r="895" spans="1:17" x14ac:dyDescent="0.2">
      <c r="A895" s="130">
        <v>44894.615251990741</v>
      </c>
      <c r="B895" s="131" t="s">
        <v>3629</v>
      </c>
      <c r="C895" s="131">
        <v>5</v>
      </c>
      <c r="D895" s="132" t="s">
        <v>200</v>
      </c>
      <c r="E895" s="132" t="s">
        <v>3698</v>
      </c>
      <c r="F895" s="131" t="s">
        <v>3629</v>
      </c>
      <c r="G895" s="131">
        <v>5</v>
      </c>
      <c r="H895" s="131" t="s">
        <v>91</v>
      </c>
      <c r="I895" s="131" t="s">
        <v>3629</v>
      </c>
      <c r="J895" s="131">
        <v>3</v>
      </c>
      <c r="K895" s="131" t="s">
        <v>3629</v>
      </c>
      <c r="L895" s="131" t="s">
        <v>93</v>
      </c>
      <c r="M895" s="132" t="s">
        <v>3734</v>
      </c>
      <c r="N895" s="131" t="s">
        <v>3629</v>
      </c>
      <c r="O895" s="131">
        <v>4</v>
      </c>
      <c r="P895" s="131" t="s">
        <v>91</v>
      </c>
      <c r="Q895" s="131" t="s">
        <v>91</v>
      </c>
    </row>
    <row r="896" spans="1:17" x14ac:dyDescent="0.2">
      <c r="A896" s="130">
        <v>44894.617400995368</v>
      </c>
      <c r="B896" s="131" t="s">
        <v>3629</v>
      </c>
      <c r="C896" s="131">
        <v>5</v>
      </c>
      <c r="D896" s="132" t="s">
        <v>612</v>
      </c>
      <c r="E896" s="132" t="s">
        <v>3820</v>
      </c>
      <c r="F896" s="131" t="s">
        <v>3629</v>
      </c>
      <c r="G896" s="131">
        <v>5</v>
      </c>
      <c r="H896" s="131" t="s">
        <v>91</v>
      </c>
      <c r="I896" s="131" t="s">
        <v>3629</v>
      </c>
      <c r="J896" s="131">
        <v>4</v>
      </c>
      <c r="K896" s="131" t="s">
        <v>3629</v>
      </c>
      <c r="L896" s="131" t="s">
        <v>93</v>
      </c>
      <c r="M896" s="132" t="s">
        <v>3785</v>
      </c>
      <c r="N896" s="131" t="s">
        <v>3629</v>
      </c>
      <c r="O896" s="131">
        <v>4</v>
      </c>
      <c r="P896" s="131" t="s">
        <v>91</v>
      </c>
      <c r="Q896" s="131" t="s">
        <v>91</v>
      </c>
    </row>
    <row r="897" spans="1:17" x14ac:dyDescent="0.2">
      <c r="A897" s="130">
        <v>44894.619286574074</v>
      </c>
      <c r="B897" s="131" t="s">
        <v>3629</v>
      </c>
      <c r="C897" s="131">
        <v>5</v>
      </c>
      <c r="D897" s="132" t="s">
        <v>200</v>
      </c>
      <c r="E897" s="132" t="s">
        <v>3698</v>
      </c>
      <c r="F897" s="131" t="s">
        <v>3629</v>
      </c>
      <c r="G897" s="131">
        <v>5</v>
      </c>
      <c r="H897" s="131" t="s">
        <v>91</v>
      </c>
      <c r="I897" s="131" t="s">
        <v>3629</v>
      </c>
      <c r="J897" s="131">
        <v>5</v>
      </c>
      <c r="K897" s="131" t="s">
        <v>3629</v>
      </c>
      <c r="L897" s="131" t="s">
        <v>93</v>
      </c>
      <c r="M897" s="132" t="s">
        <v>3736</v>
      </c>
      <c r="N897" s="131" t="s">
        <v>3629</v>
      </c>
      <c r="O897" s="131">
        <v>5</v>
      </c>
      <c r="P897" s="131" t="s">
        <v>92</v>
      </c>
      <c r="Q897" s="131" t="s">
        <v>91</v>
      </c>
    </row>
    <row r="898" spans="1:17" x14ac:dyDescent="0.2">
      <c r="A898" s="130">
        <v>44894.62096122685</v>
      </c>
      <c r="B898" s="131" t="s">
        <v>3629</v>
      </c>
      <c r="C898" s="131">
        <v>5</v>
      </c>
      <c r="D898" s="132" t="s">
        <v>127</v>
      </c>
      <c r="E898" s="132" t="s">
        <v>3706</v>
      </c>
      <c r="F898" s="131" t="s">
        <v>3629</v>
      </c>
      <c r="G898" s="131">
        <v>5</v>
      </c>
      <c r="H898" s="131" t="s">
        <v>91</v>
      </c>
      <c r="I898" s="131" t="s">
        <v>3629</v>
      </c>
      <c r="J898" s="131">
        <v>5</v>
      </c>
      <c r="K898" s="131" t="s">
        <v>3629</v>
      </c>
      <c r="L898" s="131" t="s">
        <v>93</v>
      </c>
      <c r="M898" s="132" t="s">
        <v>3737</v>
      </c>
      <c r="N898" s="131" t="s">
        <v>3629</v>
      </c>
      <c r="O898" s="131">
        <v>5</v>
      </c>
      <c r="P898" s="131" t="s">
        <v>91</v>
      </c>
      <c r="Q898" s="131" t="s">
        <v>91</v>
      </c>
    </row>
    <row r="899" spans="1:17" x14ac:dyDescent="0.2">
      <c r="A899" s="130">
        <v>44894.621319166668</v>
      </c>
      <c r="B899" s="131" t="s">
        <v>3629</v>
      </c>
      <c r="C899" s="131">
        <v>5</v>
      </c>
      <c r="D899" s="132" t="s">
        <v>200</v>
      </c>
      <c r="E899" s="132" t="s">
        <v>3698</v>
      </c>
      <c r="F899" s="131" t="s">
        <v>3629</v>
      </c>
      <c r="G899" s="131">
        <v>5</v>
      </c>
      <c r="H899" s="131" t="s">
        <v>91</v>
      </c>
      <c r="I899" s="131" t="s">
        <v>3629</v>
      </c>
      <c r="J899" s="131">
        <v>4</v>
      </c>
      <c r="K899" s="131" t="s">
        <v>3629</v>
      </c>
      <c r="L899" s="131" t="s">
        <v>93</v>
      </c>
      <c r="M899" s="132" t="s">
        <v>3785</v>
      </c>
      <c r="N899" s="131" t="s">
        <v>3629</v>
      </c>
      <c r="O899" s="131">
        <v>4</v>
      </c>
      <c r="P899" s="131" t="s">
        <v>91</v>
      </c>
      <c r="Q899" s="131" t="s">
        <v>91</v>
      </c>
    </row>
    <row r="900" spans="1:17" x14ac:dyDescent="0.2">
      <c r="A900" s="130">
        <v>44894.621456655092</v>
      </c>
      <c r="B900" s="131" t="s">
        <v>82</v>
      </c>
      <c r="C900" s="131">
        <v>2</v>
      </c>
      <c r="D900" s="132" t="s">
        <v>612</v>
      </c>
      <c r="E900" s="132" t="s">
        <v>3820</v>
      </c>
      <c r="F900" s="131" t="s">
        <v>82</v>
      </c>
      <c r="G900" s="131">
        <v>3</v>
      </c>
      <c r="H900" s="131" t="s">
        <v>91</v>
      </c>
      <c r="I900" s="131" t="s">
        <v>3629</v>
      </c>
      <c r="J900" s="131">
        <v>3</v>
      </c>
      <c r="K900" s="131" t="s">
        <v>3629</v>
      </c>
      <c r="L900" s="131" t="s">
        <v>92</v>
      </c>
      <c r="M900" s="132" t="s">
        <v>3779</v>
      </c>
      <c r="N900" s="131" t="s">
        <v>3629</v>
      </c>
      <c r="O900" s="131">
        <v>1</v>
      </c>
      <c r="P900" s="131" t="s">
        <v>91</v>
      </c>
      <c r="Q900" s="131" t="s">
        <v>91</v>
      </c>
    </row>
    <row r="901" spans="1:17" x14ac:dyDescent="0.2">
      <c r="A901" s="130">
        <v>44894.621812962963</v>
      </c>
      <c r="B901" s="131" t="s">
        <v>3629</v>
      </c>
      <c r="C901" s="131">
        <v>5</v>
      </c>
      <c r="D901" s="132" t="s">
        <v>127</v>
      </c>
      <c r="E901" s="132" t="s">
        <v>3706</v>
      </c>
      <c r="F901" s="131" t="s">
        <v>3629</v>
      </c>
      <c r="G901" s="131">
        <v>5</v>
      </c>
      <c r="H901" s="131" t="s">
        <v>91</v>
      </c>
      <c r="I901" s="131" t="s">
        <v>3629</v>
      </c>
      <c r="J901" s="131">
        <v>5</v>
      </c>
      <c r="K901" s="131" t="s">
        <v>3629</v>
      </c>
      <c r="L901" s="131" t="s">
        <v>93</v>
      </c>
      <c r="M901" s="132" t="s">
        <v>3737</v>
      </c>
      <c r="N901" s="131" t="s">
        <v>3629</v>
      </c>
      <c r="O901" s="131">
        <v>5</v>
      </c>
      <c r="P901" s="131" t="s">
        <v>91</v>
      </c>
      <c r="Q901" s="131" t="s">
        <v>91</v>
      </c>
    </row>
    <row r="902" spans="1:17" x14ac:dyDescent="0.2">
      <c r="A902" s="130">
        <v>44894.621828564814</v>
      </c>
      <c r="B902" s="131" t="s">
        <v>3629</v>
      </c>
      <c r="C902" s="131">
        <v>4</v>
      </c>
      <c r="D902" s="132" t="s">
        <v>2143</v>
      </c>
      <c r="E902" s="132" t="s">
        <v>3705</v>
      </c>
      <c r="F902" s="131" t="s">
        <v>3629</v>
      </c>
      <c r="G902" s="131">
        <v>5</v>
      </c>
      <c r="H902" s="131" t="s">
        <v>91</v>
      </c>
      <c r="I902" s="131" t="s">
        <v>3629</v>
      </c>
      <c r="J902" s="131">
        <v>5</v>
      </c>
      <c r="K902" s="131" t="s">
        <v>3629</v>
      </c>
      <c r="L902" s="131" t="s">
        <v>92</v>
      </c>
      <c r="M902" s="132" t="s">
        <v>3737</v>
      </c>
      <c r="N902" s="131" t="s">
        <v>3629</v>
      </c>
      <c r="O902" s="131">
        <v>4</v>
      </c>
      <c r="P902" s="131" t="s">
        <v>91</v>
      </c>
      <c r="Q902" s="131" t="s">
        <v>91</v>
      </c>
    </row>
    <row r="903" spans="1:17" x14ac:dyDescent="0.2">
      <c r="A903" s="130">
        <v>44894.623088935186</v>
      </c>
      <c r="B903" s="131" t="s">
        <v>3629</v>
      </c>
      <c r="C903" s="131">
        <v>5</v>
      </c>
      <c r="D903" s="132" t="s">
        <v>1603</v>
      </c>
      <c r="E903" s="132" t="s">
        <v>3705</v>
      </c>
      <c r="F903" s="131" t="s">
        <v>3629</v>
      </c>
      <c r="G903" s="131">
        <v>5</v>
      </c>
      <c r="H903" s="131" t="s">
        <v>91</v>
      </c>
      <c r="I903" s="131" t="s">
        <v>3629</v>
      </c>
      <c r="J903" s="131">
        <v>5</v>
      </c>
      <c r="K903" s="131" t="s">
        <v>3629</v>
      </c>
      <c r="L903" s="131" t="s">
        <v>93</v>
      </c>
      <c r="M903" s="132" t="s">
        <v>3779</v>
      </c>
      <c r="N903" s="131" t="s">
        <v>3629</v>
      </c>
      <c r="O903" s="131">
        <v>5</v>
      </c>
      <c r="P903" s="131" t="s">
        <v>91</v>
      </c>
      <c r="Q903" s="131" t="s">
        <v>91</v>
      </c>
    </row>
    <row r="904" spans="1:17" x14ac:dyDescent="0.2">
      <c r="A904" s="130">
        <v>44894.623570902782</v>
      </c>
      <c r="B904" s="131" t="s">
        <v>3629</v>
      </c>
      <c r="C904" s="131">
        <v>4</v>
      </c>
      <c r="D904" s="132" t="s">
        <v>200</v>
      </c>
      <c r="E904" s="132" t="s">
        <v>3698</v>
      </c>
      <c r="F904" s="131" t="s">
        <v>3629</v>
      </c>
      <c r="G904" s="131">
        <v>5</v>
      </c>
      <c r="H904" s="131" t="s">
        <v>91</v>
      </c>
      <c r="I904" s="131" t="s">
        <v>3629</v>
      </c>
      <c r="J904" s="131">
        <v>3</v>
      </c>
      <c r="K904" s="131" t="s">
        <v>3629</v>
      </c>
      <c r="L904" s="131" t="s">
        <v>93</v>
      </c>
      <c r="M904" s="132" t="s">
        <v>3734</v>
      </c>
      <c r="N904" s="131" t="s">
        <v>3629</v>
      </c>
      <c r="O904" s="131">
        <v>4</v>
      </c>
      <c r="P904" s="131" t="s">
        <v>91</v>
      </c>
      <c r="Q904" s="131" t="s">
        <v>91</v>
      </c>
    </row>
    <row r="905" spans="1:17" x14ac:dyDescent="0.2">
      <c r="A905" s="130">
        <v>44894.624046053243</v>
      </c>
      <c r="B905" s="131" t="s">
        <v>3629</v>
      </c>
      <c r="C905" s="131">
        <v>4</v>
      </c>
      <c r="D905" s="132" t="s">
        <v>1603</v>
      </c>
      <c r="E905" s="132" t="s">
        <v>3705</v>
      </c>
      <c r="F905" s="131" t="s">
        <v>3629</v>
      </c>
      <c r="G905" s="131">
        <v>5</v>
      </c>
      <c r="H905" s="131" t="s">
        <v>91</v>
      </c>
      <c r="I905" s="131" t="s">
        <v>3629</v>
      </c>
      <c r="J905" s="131">
        <v>5</v>
      </c>
      <c r="K905" s="131" t="s">
        <v>3629</v>
      </c>
      <c r="L905" s="131" t="s">
        <v>93</v>
      </c>
      <c r="M905" s="132" t="s">
        <v>3734</v>
      </c>
      <c r="N905" s="131" t="s">
        <v>3629</v>
      </c>
      <c r="O905" s="131">
        <v>4</v>
      </c>
      <c r="P905" s="131" t="s">
        <v>91</v>
      </c>
      <c r="Q905" s="131" t="s">
        <v>91</v>
      </c>
    </row>
    <row r="906" spans="1:17" x14ac:dyDescent="0.2">
      <c r="A906" s="130">
        <v>44894.627506701392</v>
      </c>
      <c r="B906" s="131" t="s">
        <v>3629</v>
      </c>
      <c r="C906" s="131">
        <v>5</v>
      </c>
      <c r="D906" s="132" t="s">
        <v>127</v>
      </c>
      <c r="E906" s="132" t="s">
        <v>3699</v>
      </c>
      <c r="F906" s="131" t="s">
        <v>3629</v>
      </c>
      <c r="G906" s="131">
        <v>5</v>
      </c>
      <c r="H906" s="131" t="s">
        <v>91</v>
      </c>
      <c r="I906" s="131" t="s">
        <v>3629</v>
      </c>
      <c r="J906" s="131">
        <v>5</v>
      </c>
      <c r="K906" s="131" t="s">
        <v>3629</v>
      </c>
      <c r="L906" s="131" t="s">
        <v>93</v>
      </c>
      <c r="M906" s="132" t="s">
        <v>3736</v>
      </c>
      <c r="N906" s="131" t="s">
        <v>3629</v>
      </c>
      <c r="O906" s="131">
        <v>5</v>
      </c>
      <c r="P906" s="131" t="s">
        <v>91</v>
      </c>
      <c r="Q906" s="131" t="s">
        <v>91</v>
      </c>
    </row>
    <row r="907" spans="1:17" x14ac:dyDescent="0.2">
      <c r="A907" s="130">
        <v>44894.628512557872</v>
      </c>
      <c r="B907" s="131" t="s">
        <v>3629</v>
      </c>
      <c r="C907" s="131">
        <v>5</v>
      </c>
      <c r="D907" s="132" t="s">
        <v>127</v>
      </c>
      <c r="E907" s="132" t="s">
        <v>3706</v>
      </c>
      <c r="F907" s="131" t="s">
        <v>3629</v>
      </c>
      <c r="G907" s="131">
        <v>4</v>
      </c>
      <c r="H907" s="131" t="s">
        <v>91</v>
      </c>
      <c r="I907" s="131" t="s">
        <v>3629</v>
      </c>
      <c r="J907" s="131">
        <v>5</v>
      </c>
      <c r="K907" s="131" t="s">
        <v>3629</v>
      </c>
      <c r="L907" s="131" t="s">
        <v>93</v>
      </c>
      <c r="M907" s="132" t="s">
        <v>3737</v>
      </c>
      <c r="N907" s="131" t="s">
        <v>3629</v>
      </c>
      <c r="O907" s="131">
        <v>5</v>
      </c>
      <c r="P907" s="131" t="s">
        <v>91</v>
      </c>
      <c r="Q907" s="131" t="s">
        <v>91</v>
      </c>
    </row>
    <row r="908" spans="1:17" x14ac:dyDescent="0.2">
      <c r="A908" s="130">
        <v>44894.630366527781</v>
      </c>
      <c r="B908" s="131" t="s">
        <v>3629</v>
      </c>
      <c r="C908" s="131">
        <v>5</v>
      </c>
      <c r="D908" s="132" t="s">
        <v>127</v>
      </c>
      <c r="E908" s="132" t="s">
        <v>3699</v>
      </c>
      <c r="F908" s="131" t="s">
        <v>3629</v>
      </c>
      <c r="G908" s="131">
        <v>5</v>
      </c>
      <c r="H908" s="131" t="s">
        <v>91</v>
      </c>
      <c r="I908" s="131" t="s">
        <v>3629</v>
      </c>
      <c r="J908" s="131">
        <v>5</v>
      </c>
      <c r="K908" s="131" t="s">
        <v>3629</v>
      </c>
      <c r="L908" s="131" t="s">
        <v>93</v>
      </c>
      <c r="M908" s="132" t="s">
        <v>3736</v>
      </c>
      <c r="N908" s="131" t="s">
        <v>3629</v>
      </c>
      <c r="O908" s="131">
        <v>5</v>
      </c>
      <c r="P908" s="131" t="s">
        <v>91</v>
      </c>
      <c r="Q908" s="131" t="s">
        <v>91</v>
      </c>
    </row>
    <row r="909" spans="1:17" x14ac:dyDescent="0.2">
      <c r="A909" s="130">
        <v>44894.63101996528</v>
      </c>
      <c r="B909" s="131" t="s">
        <v>3629</v>
      </c>
      <c r="C909" s="131">
        <v>4</v>
      </c>
      <c r="D909" s="132" t="s">
        <v>2143</v>
      </c>
      <c r="E909" s="132" t="s">
        <v>3705</v>
      </c>
      <c r="F909" s="131" t="s">
        <v>3629</v>
      </c>
      <c r="G909" s="131">
        <v>4</v>
      </c>
      <c r="H909" s="131" t="s">
        <v>92</v>
      </c>
      <c r="I909" s="131" t="s">
        <v>3629</v>
      </c>
      <c r="J909" s="131">
        <v>5</v>
      </c>
      <c r="K909" s="131" t="s">
        <v>3629</v>
      </c>
      <c r="L909" s="131" t="s">
        <v>93</v>
      </c>
      <c r="M909" s="132" t="s">
        <v>3734</v>
      </c>
      <c r="N909" s="131" t="s">
        <v>3629</v>
      </c>
      <c r="O909" s="131">
        <v>4</v>
      </c>
      <c r="P909" s="131" t="s">
        <v>91</v>
      </c>
      <c r="Q909" s="131" t="s">
        <v>91</v>
      </c>
    </row>
    <row r="910" spans="1:17" x14ac:dyDescent="0.2">
      <c r="A910" s="130">
        <v>44894.632367141203</v>
      </c>
      <c r="B910" s="131" t="s">
        <v>3629</v>
      </c>
      <c r="C910" s="131">
        <v>5</v>
      </c>
      <c r="D910" s="132" t="s">
        <v>140</v>
      </c>
      <c r="E910" s="132" t="s">
        <v>3805</v>
      </c>
      <c r="F910" s="131" t="s">
        <v>3629</v>
      </c>
      <c r="G910" s="131">
        <v>5</v>
      </c>
      <c r="H910" s="131" t="s">
        <v>91</v>
      </c>
      <c r="I910" s="131" t="s">
        <v>3629</v>
      </c>
      <c r="J910" s="131">
        <v>4</v>
      </c>
      <c r="K910" s="131" t="s">
        <v>3629</v>
      </c>
      <c r="L910" s="131" t="s">
        <v>93</v>
      </c>
      <c r="M910" s="132" t="s">
        <v>3785</v>
      </c>
      <c r="N910" s="131" t="s">
        <v>3629</v>
      </c>
      <c r="O910" s="131">
        <v>4</v>
      </c>
      <c r="P910" s="131" t="s">
        <v>91</v>
      </c>
      <c r="Q910" s="131" t="s">
        <v>91</v>
      </c>
    </row>
    <row r="911" spans="1:17" x14ac:dyDescent="0.2">
      <c r="A911" s="130">
        <v>44894.648438344906</v>
      </c>
      <c r="B911" s="131" t="s">
        <v>3629</v>
      </c>
      <c r="C911" s="131">
        <v>5</v>
      </c>
      <c r="D911" s="132" t="s">
        <v>200</v>
      </c>
      <c r="E911" s="132" t="s">
        <v>3698</v>
      </c>
      <c r="F911" s="131" t="s">
        <v>3629</v>
      </c>
      <c r="G911" s="131">
        <v>4</v>
      </c>
      <c r="H911" s="131" t="s">
        <v>92</v>
      </c>
      <c r="I911" s="131" t="s">
        <v>3629</v>
      </c>
      <c r="J911" s="131">
        <v>4</v>
      </c>
      <c r="K911" s="131" t="s">
        <v>3629</v>
      </c>
      <c r="L911" s="131" t="s">
        <v>93</v>
      </c>
      <c r="M911" s="132" t="s">
        <v>3779</v>
      </c>
      <c r="N911" s="131" t="s">
        <v>3629</v>
      </c>
      <c r="O911" s="131">
        <v>3</v>
      </c>
      <c r="P911" s="131" t="s">
        <v>91</v>
      </c>
      <c r="Q911" s="131" t="s">
        <v>91</v>
      </c>
    </row>
    <row r="912" spans="1:17" x14ac:dyDescent="0.2">
      <c r="A912" s="130">
        <v>44894.648644189816</v>
      </c>
      <c r="B912" s="131" t="s">
        <v>3629</v>
      </c>
      <c r="C912" s="131">
        <v>4</v>
      </c>
      <c r="D912" s="132" t="s">
        <v>1603</v>
      </c>
      <c r="E912" s="132" t="s">
        <v>3705</v>
      </c>
      <c r="F912" s="131" t="s">
        <v>3629</v>
      </c>
      <c r="G912" s="131">
        <v>5</v>
      </c>
      <c r="H912" s="131" t="s">
        <v>91</v>
      </c>
      <c r="I912" s="131" t="s">
        <v>3629</v>
      </c>
      <c r="J912" s="131">
        <v>4</v>
      </c>
      <c r="K912" s="131" t="s">
        <v>3629</v>
      </c>
      <c r="L912" s="131" t="s">
        <v>93</v>
      </c>
      <c r="M912" s="132" t="s">
        <v>3785</v>
      </c>
      <c r="N912" s="131" t="s">
        <v>3629</v>
      </c>
      <c r="O912" s="131">
        <v>4</v>
      </c>
      <c r="P912" s="131" t="s">
        <v>91</v>
      </c>
      <c r="Q912" s="131" t="s">
        <v>91</v>
      </c>
    </row>
    <row r="913" spans="1:17" x14ac:dyDescent="0.2">
      <c r="A913" s="130">
        <v>44894.650764062499</v>
      </c>
      <c r="B913" s="131" t="s">
        <v>3629</v>
      </c>
      <c r="C913" s="131">
        <v>5</v>
      </c>
      <c r="D913" s="132" t="s">
        <v>153</v>
      </c>
      <c r="E913" s="132" t="s">
        <v>3796</v>
      </c>
      <c r="F913" s="131" t="s">
        <v>3629</v>
      </c>
      <c r="G913" s="131">
        <v>5</v>
      </c>
      <c r="H913" s="131" t="s">
        <v>91</v>
      </c>
      <c r="I913" s="131" t="s">
        <v>3629</v>
      </c>
      <c r="J913" s="131">
        <v>4</v>
      </c>
      <c r="K913" s="131" t="s">
        <v>3629</v>
      </c>
      <c r="L913" s="131" t="s">
        <v>93</v>
      </c>
      <c r="M913" s="132" t="s">
        <v>3734</v>
      </c>
      <c r="N913" s="131" t="s">
        <v>3629</v>
      </c>
      <c r="O913" s="131">
        <v>5</v>
      </c>
      <c r="P913" s="131" t="s">
        <v>91</v>
      </c>
      <c r="Q913" s="131" t="s">
        <v>91</v>
      </c>
    </row>
    <row r="914" spans="1:17" x14ac:dyDescent="0.2">
      <c r="A914" s="130">
        <v>44894.652060752313</v>
      </c>
      <c r="B914" s="131" t="s">
        <v>3629</v>
      </c>
      <c r="C914" s="131">
        <v>5</v>
      </c>
      <c r="D914" s="132" t="s">
        <v>127</v>
      </c>
      <c r="E914" s="132" t="s">
        <v>3706</v>
      </c>
      <c r="F914" s="131" t="s">
        <v>3629</v>
      </c>
      <c r="G914" s="131">
        <v>5</v>
      </c>
      <c r="H914" s="131" t="s">
        <v>91</v>
      </c>
      <c r="I914" s="131" t="s">
        <v>3629</v>
      </c>
      <c r="J914" s="131">
        <v>5</v>
      </c>
      <c r="K914" s="131" t="s">
        <v>82</v>
      </c>
      <c r="L914" s="131" t="s">
        <v>93</v>
      </c>
      <c r="M914" s="132" t="s">
        <v>3785</v>
      </c>
      <c r="N914" s="131" t="s">
        <v>3629</v>
      </c>
      <c r="O914" s="131">
        <v>5</v>
      </c>
      <c r="P914" s="131" t="s">
        <v>91</v>
      </c>
      <c r="Q914" s="131" t="s">
        <v>91</v>
      </c>
    </row>
    <row r="915" spans="1:17" x14ac:dyDescent="0.2">
      <c r="A915" s="130">
        <v>44894.654720358798</v>
      </c>
      <c r="B915" s="131" t="s">
        <v>3629</v>
      </c>
      <c r="C915" s="131">
        <v>5</v>
      </c>
      <c r="D915" s="132" t="s">
        <v>3780</v>
      </c>
      <c r="E915" s="132" t="s">
        <v>3824</v>
      </c>
      <c r="F915" s="131" t="s">
        <v>3629</v>
      </c>
      <c r="G915" s="131">
        <v>5</v>
      </c>
      <c r="H915" s="131" t="s">
        <v>91</v>
      </c>
      <c r="I915" s="131" t="s">
        <v>3629</v>
      </c>
      <c r="J915" s="131">
        <v>4</v>
      </c>
      <c r="K915" s="131" t="s">
        <v>3629</v>
      </c>
      <c r="L915" s="131" t="s">
        <v>93</v>
      </c>
      <c r="M915" s="132" t="s">
        <v>3736</v>
      </c>
      <c r="N915" s="131" t="s">
        <v>3629</v>
      </c>
      <c r="O915" s="131">
        <v>5</v>
      </c>
      <c r="P915" s="131" t="s">
        <v>91</v>
      </c>
      <c r="Q915" s="131" t="s">
        <v>91</v>
      </c>
    </row>
    <row r="916" spans="1:17" x14ac:dyDescent="0.2">
      <c r="A916" s="130">
        <v>44894.665305763891</v>
      </c>
      <c r="B916" s="131" t="s">
        <v>3629</v>
      </c>
      <c r="C916" s="131">
        <v>5</v>
      </c>
      <c r="D916" s="132" t="s">
        <v>200</v>
      </c>
      <c r="E916" s="132" t="s">
        <v>3698</v>
      </c>
      <c r="F916" s="131" t="s">
        <v>3629</v>
      </c>
      <c r="G916" s="131">
        <v>5</v>
      </c>
      <c r="H916" s="131" t="s">
        <v>91</v>
      </c>
      <c r="I916" s="131" t="s">
        <v>3629</v>
      </c>
      <c r="J916" s="131">
        <v>4</v>
      </c>
      <c r="K916" s="131" t="s">
        <v>3629</v>
      </c>
      <c r="L916" s="131" t="s">
        <v>93</v>
      </c>
      <c r="M916" s="132" t="s">
        <v>3734</v>
      </c>
      <c r="N916" s="131" t="s">
        <v>3629</v>
      </c>
      <c r="O916" s="131">
        <v>5</v>
      </c>
      <c r="P916" s="131" t="s">
        <v>91</v>
      </c>
      <c r="Q916" s="131" t="s">
        <v>91</v>
      </c>
    </row>
    <row r="917" spans="1:17" x14ac:dyDescent="0.2">
      <c r="A917" s="130">
        <v>44894.668542685184</v>
      </c>
      <c r="B917" s="131" t="s">
        <v>3629</v>
      </c>
      <c r="C917" s="131">
        <v>5</v>
      </c>
      <c r="D917" s="132" t="s">
        <v>200</v>
      </c>
      <c r="E917" s="132" t="s">
        <v>3698</v>
      </c>
      <c r="F917" s="131" t="s">
        <v>3629</v>
      </c>
      <c r="G917" s="131">
        <v>5</v>
      </c>
      <c r="H917" s="131" t="s">
        <v>91</v>
      </c>
      <c r="I917" s="131" t="s">
        <v>3629</v>
      </c>
      <c r="J917" s="131">
        <v>4</v>
      </c>
      <c r="K917" s="131" t="s">
        <v>3629</v>
      </c>
      <c r="L917" s="131" t="s">
        <v>93</v>
      </c>
      <c r="M917" s="132" t="s">
        <v>3785</v>
      </c>
      <c r="N917" s="131" t="s">
        <v>3629</v>
      </c>
      <c r="O917" s="131">
        <v>4</v>
      </c>
      <c r="P917" s="131" t="s">
        <v>91</v>
      </c>
      <c r="Q917" s="131" t="s">
        <v>91</v>
      </c>
    </row>
    <row r="918" spans="1:17" x14ac:dyDescent="0.2">
      <c r="A918" s="130">
        <v>44894.668697500005</v>
      </c>
      <c r="B918" s="131" t="s">
        <v>3629</v>
      </c>
      <c r="C918" s="131">
        <v>4</v>
      </c>
      <c r="D918" s="132" t="s">
        <v>179</v>
      </c>
      <c r="E918" s="132" t="s">
        <v>3806</v>
      </c>
      <c r="F918" s="131" t="s">
        <v>3629</v>
      </c>
      <c r="G918" s="131">
        <v>5</v>
      </c>
      <c r="H918" s="131" t="s">
        <v>91</v>
      </c>
      <c r="I918" s="131" t="s">
        <v>3629</v>
      </c>
      <c r="J918" s="131">
        <v>2</v>
      </c>
      <c r="K918" s="131" t="s">
        <v>3629</v>
      </c>
      <c r="L918" s="131" t="s">
        <v>93</v>
      </c>
      <c r="M918" s="132" t="s">
        <v>3779</v>
      </c>
      <c r="N918" s="131" t="s">
        <v>3629</v>
      </c>
      <c r="O918" s="131">
        <v>3</v>
      </c>
      <c r="P918" s="131" t="s">
        <v>91</v>
      </c>
      <c r="Q918" s="131" t="s">
        <v>91</v>
      </c>
    </row>
    <row r="919" spans="1:17" x14ac:dyDescent="0.2">
      <c r="A919" s="130">
        <v>44894.670735092594</v>
      </c>
      <c r="B919" s="131" t="s">
        <v>3629</v>
      </c>
      <c r="C919" s="131">
        <v>4</v>
      </c>
      <c r="D919" s="132" t="s">
        <v>1184</v>
      </c>
      <c r="E919" s="132" t="s">
        <v>3714</v>
      </c>
      <c r="F919" s="131" t="s">
        <v>82</v>
      </c>
      <c r="G919" s="131">
        <v>2</v>
      </c>
      <c r="H919" s="131" t="s">
        <v>92</v>
      </c>
      <c r="I919" s="131" t="s">
        <v>3629</v>
      </c>
      <c r="J919" s="131">
        <v>4</v>
      </c>
      <c r="K919" s="131" t="s">
        <v>3629</v>
      </c>
      <c r="L919" s="131" t="s">
        <v>92</v>
      </c>
      <c r="M919" s="132" t="s">
        <v>3779</v>
      </c>
      <c r="N919" s="131" t="s">
        <v>82</v>
      </c>
      <c r="O919" s="131">
        <v>3</v>
      </c>
      <c r="P919" s="131" t="s">
        <v>91</v>
      </c>
      <c r="Q919" s="131" t="s">
        <v>91</v>
      </c>
    </row>
    <row r="920" spans="1:17" x14ac:dyDescent="0.2">
      <c r="A920" s="130">
        <v>44894.672095682872</v>
      </c>
      <c r="B920" s="131" t="s">
        <v>3629</v>
      </c>
      <c r="C920" s="131">
        <v>4</v>
      </c>
      <c r="D920" s="132" t="s">
        <v>179</v>
      </c>
      <c r="E920" s="132" t="s">
        <v>3806</v>
      </c>
      <c r="F920" s="131" t="s">
        <v>3629</v>
      </c>
      <c r="G920" s="131">
        <v>5</v>
      </c>
      <c r="H920" s="131" t="s">
        <v>91</v>
      </c>
      <c r="I920" s="131" t="s">
        <v>3629</v>
      </c>
      <c r="J920" s="131">
        <v>5</v>
      </c>
      <c r="K920" s="131" t="s">
        <v>3629</v>
      </c>
      <c r="L920" s="131" t="s">
        <v>93</v>
      </c>
      <c r="M920" s="132" t="s">
        <v>3779</v>
      </c>
      <c r="N920" s="131" t="s">
        <v>3629</v>
      </c>
      <c r="O920" s="131">
        <v>3</v>
      </c>
      <c r="P920" s="131" t="s">
        <v>91</v>
      </c>
      <c r="Q920" s="131" t="s">
        <v>91</v>
      </c>
    </row>
    <row r="921" spans="1:17" x14ac:dyDescent="0.2">
      <c r="A921" s="130">
        <v>44894.674730092593</v>
      </c>
      <c r="B921" s="131" t="s">
        <v>3629</v>
      </c>
      <c r="C921" s="131">
        <v>5</v>
      </c>
      <c r="D921" s="132" t="s">
        <v>612</v>
      </c>
      <c r="E921" s="132" t="s">
        <v>3820</v>
      </c>
      <c r="F921" s="131" t="s">
        <v>3629</v>
      </c>
      <c r="G921" s="131">
        <v>5</v>
      </c>
      <c r="H921" s="131" t="s">
        <v>91</v>
      </c>
      <c r="I921" s="131" t="s">
        <v>3629</v>
      </c>
      <c r="J921" s="131">
        <v>4</v>
      </c>
      <c r="K921" s="131" t="s">
        <v>3629</v>
      </c>
      <c r="L921" s="131" t="s">
        <v>93</v>
      </c>
      <c r="M921" s="132" t="s">
        <v>3785</v>
      </c>
      <c r="N921" s="131" t="s">
        <v>3629</v>
      </c>
      <c r="O921" s="131">
        <v>4</v>
      </c>
      <c r="P921" s="131" t="s">
        <v>91</v>
      </c>
      <c r="Q921" s="131" t="s">
        <v>91</v>
      </c>
    </row>
    <row r="922" spans="1:17" x14ac:dyDescent="0.2">
      <c r="A922" s="130">
        <v>44894.682895520833</v>
      </c>
      <c r="B922" s="131" t="s">
        <v>3629</v>
      </c>
      <c r="C922" s="131">
        <v>5</v>
      </c>
      <c r="D922" s="132" t="s">
        <v>1585</v>
      </c>
      <c r="E922" s="132" t="s">
        <v>3823</v>
      </c>
      <c r="F922" s="131" t="s">
        <v>3629</v>
      </c>
      <c r="G922" s="131">
        <v>5</v>
      </c>
      <c r="H922" s="131" t="s">
        <v>91</v>
      </c>
      <c r="I922" s="131" t="s">
        <v>3629</v>
      </c>
      <c r="J922" s="131">
        <v>4</v>
      </c>
      <c r="K922" s="131" t="s">
        <v>3629</v>
      </c>
      <c r="L922" s="131" t="s">
        <v>93</v>
      </c>
      <c r="M922" s="132" t="s">
        <v>3785</v>
      </c>
      <c r="N922" s="131" t="s">
        <v>3629</v>
      </c>
      <c r="O922" s="131">
        <v>3</v>
      </c>
      <c r="P922" s="131" t="s">
        <v>91</v>
      </c>
      <c r="Q922" s="131" t="s">
        <v>91</v>
      </c>
    </row>
    <row r="923" spans="1:17" x14ac:dyDescent="0.2">
      <c r="A923" s="130">
        <v>44894.683425856478</v>
      </c>
      <c r="B923" s="131" t="s">
        <v>3629</v>
      </c>
      <c r="C923" s="131">
        <v>4</v>
      </c>
      <c r="D923" s="132" t="s">
        <v>179</v>
      </c>
      <c r="E923" s="132" t="s">
        <v>3806</v>
      </c>
      <c r="F923" s="131" t="s">
        <v>3629</v>
      </c>
      <c r="G923" s="131">
        <v>5</v>
      </c>
      <c r="H923" s="131" t="s">
        <v>91</v>
      </c>
      <c r="I923" s="131" t="s">
        <v>3629</v>
      </c>
      <c r="J923" s="131">
        <v>5</v>
      </c>
      <c r="K923" s="131" t="s">
        <v>3629</v>
      </c>
      <c r="L923" s="131" t="s">
        <v>93</v>
      </c>
      <c r="M923" s="132" t="s">
        <v>3779</v>
      </c>
      <c r="N923" s="131" t="s">
        <v>3629</v>
      </c>
      <c r="O923" s="131">
        <v>4</v>
      </c>
      <c r="P923" s="131" t="s">
        <v>91</v>
      </c>
      <c r="Q923" s="131" t="s">
        <v>91</v>
      </c>
    </row>
    <row r="924" spans="1:17" x14ac:dyDescent="0.2">
      <c r="A924" s="130">
        <v>44894.684093692129</v>
      </c>
      <c r="B924" s="131" t="s">
        <v>3629</v>
      </c>
      <c r="C924" s="131">
        <v>5</v>
      </c>
      <c r="D924" s="132" t="s">
        <v>1585</v>
      </c>
      <c r="E924" s="132" t="s">
        <v>3823</v>
      </c>
      <c r="F924" s="131" t="s">
        <v>3629</v>
      </c>
      <c r="G924" s="131">
        <v>5</v>
      </c>
      <c r="H924" s="131" t="s">
        <v>91</v>
      </c>
      <c r="I924" s="131" t="s">
        <v>3629</v>
      </c>
      <c r="J924" s="131">
        <v>3</v>
      </c>
      <c r="K924" s="131" t="s">
        <v>3629</v>
      </c>
      <c r="L924" s="131" t="s">
        <v>93</v>
      </c>
      <c r="M924" s="132" t="s">
        <v>3736</v>
      </c>
      <c r="N924" s="131" t="s">
        <v>3629</v>
      </c>
      <c r="O924" s="131">
        <v>4</v>
      </c>
      <c r="P924" s="131" t="s">
        <v>91</v>
      </c>
      <c r="Q924" s="131" t="s">
        <v>91</v>
      </c>
    </row>
    <row r="925" spans="1:17" x14ac:dyDescent="0.2">
      <c r="A925" s="130">
        <v>44894.685522731481</v>
      </c>
      <c r="B925" s="131" t="s">
        <v>3629</v>
      </c>
      <c r="C925" s="131">
        <v>5</v>
      </c>
      <c r="D925" s="132" t="s">
        <v>2143</v>
      </c>
      <c r="E925" s="132" t="s">
        <v>3705</v>
      </c>
      <c r="F925" s="131" t="s">
        <v>3629</v>
      </c>
      <c r="G925" s="131">
        <v>5</v>
      </c>
      <c r="H925" s="131" t="s">
        <v>91</v>
      </c>
      <c r="I925" s="131" t="s">
        <v>3629</v>
      </c>
      <c r="J925" s="131">
        <v>5</v>
      </c>
      <c r="K925" s="131" t="s">
        <v>3629</v>
      </c>
      <c r="L925" s="131" t="s">
        <v>93</v>
      </c>
      <c r="M925" s="132" t="s">
        <v>3779</v>
      </c>
      <c r="N925" s="131" t="s">
        <v>3629</v>
      </c>
      <c r="O925" s="131">
        <v>5</v>
      </c>
      <c r="P925" s="131" t="s">
        <v>91</v>
      </c>
      <c r="Q925" s="131" t="s">
        <v>91</v>
      </c>
    </row>
    <row r="926" spans="1:17" x14ac:dyDescent="0.2">
      <c r="A926" s="130">
        <v>44894.687661273143</v>
      </c>
      <c r="B926" s="131" t="s">
        <v>3629</v>
      </c>
      <c r="C926" s="131">
        <v>5</v>
      </c>
      <c r="D926" s="132" t="s">
        <v>1585</v>
      </c>
      <c r="E926" s="132" t="s">
        <v>3823</v>
      </c>
      <c r="F926" s="131" t="s">
        <v>3629</v>
      </c>
      <c r="G926" s="131">
        <v>5</v>
      </c>
      <c r="H926" s="131" t="s">
        <v>91</v>
      </c>
      <c r="I926" s="131" t="s">
        <v>3629</v>
      </c>
      <c r="J926" s="131">
        <v>5</v>
      </c>
      <c r="K926" s="131" t="s">
        <v>3629</v>
      </c>
      <c r="L926" s="131" t="s">
        <v>93</v>
      </c>
      <c r="M926" s="132" t="s">
        <v>3785</v>
      </c>
      <c r="N926" s="131" t="s">
        <v>3629</v>
      </c>
      <c r="O926" s="131">
        <v>5</v>
      </c>
      <c r="P926" s="131" t="s">
        <v>91</v>
      </c>
      <c r="Q926" s="131" t="s">
        <v>91</v>
      </c>
    </row>
    <row r="927" spans="1:17" x14ac:dyDescent="0.2">
      <c r="A927" s="130">
        <v>44894.688926377319</v>
      </c>
      <c r="B927" s="131" t="s">
        <v>3629</v>
      </c>
      <c r="C927" s="131">
        <v>5</v>
      </c>
      <c r="D927" s="132" t="s">
        <v>1603</v>
      </c>
      <c r="E927" s="132" t="s">
        <v>3705</v>
      </c>
      <c r="F927" s="131" t="s">
        <v>3629</v>
      </c>
      <c r="G927" s="131">
        <v>5</v>
      </c>
      <c r="H927" s="131" t="s">
        <v>91</v>
      </c>
      <c r="I927" s="131" t="s">
        <v>3629</v>
      </c>
      <c r="J927" s="131">
        <v>5</v>
      </c>
      <c r="K927" s="131" t="s">
        <v>3629</v>
      </c>
      <c r="L927" s="131" t="s">
        <v>93</v>
      </c>
      <c r="M927" s="132" t="s">
        <v>3779</v>
      </c>
      <c r="N927" s="131" t="s">
        <v>3629</v>
      </c>
      <c r="O927" s="131">
        <v>5</v>
      </c>
      <c r="P927" s="131" t="s">
        <v>91</v>
      </c>
      <c r="Q927" s="131" t="s">
        <v>91</v>
      </c>
    </row>
    <row r="928" spans="1:17" x14ac:dyDescent="0.2">
      <c r="A928" s="130">
        <v>44894.693315393517</v>
      </c>
      <c r="B928" s="131" t="s">
        <v>3629</v>
      </c>
      <c r="C928" s="131">
        <v>4</v>
      </c>
      <c r="D928" s="132" t="s">
        <v>200</v>
      </c>
      <c r="E928" s="132" t="s">
        <v>3698</v>
      </c>
      <c r="F928" s="131" t="s">
        <v>3629</v>
      </c>
      <c r="G928" s="131">
        <v>5</v>
      </c>
      <c r="H928" s="131" t="s">
        <v>91</v>
      </c>
      <c r="I928" s="131" t="s">
        <v>3629</v>
      </c>
      <c r="J928" s="131">
        <v>4</v>
      </c>
      <c r="K928" s="131" t="s">
        <v>3629</v>
      </c>
      <c r="L928" s="131" t="s">
        <v>93</v>
      </c>
      <c r="M928" s="132" t="s">
        <v>3734</v>
      </c>
      <c r="N928" s="131" t="s">
        <v>3629</v>
      </c>
      <c r="O928" s="131">
        <v>5</v>
      </c>
      <c r="P928" s="131" t="s">
        <v>91</v>
      </c>
      <c r="Q928" s="131" t="s">
        <v>91</v>
      </c>
    </row>
    <row r="929" spans="1:17" x14ac:dyDescent="0.2">
      <c r="A929" s="130">
        <v>44894.693624097221</v>
      </c>
      <c r="B929" s="131" t="s">
        <v>3629</v>
      </c>
      <c r="C929" s="131">
        <v>4</v>
      </c>
      <c r="D929" s="132" t="s">
        <v>179</v>
      </c>
      <c r="E929" s="132" t="s">
        <v>3806</v>
      </c>
      <c r="F929" s="131" t="s">
        <v>3629</v>
      </c>
      <c r="G929" s="131">
        <v>5</v>
      </c>
      <c r="H929" s="131" t="s">
        <v>91</v>
      </c>
      <c r="I929" s="131" t="s">
        <v>3629</v>
      </c>
      <c r="J929" s="131">
        <v>4</v>
      </c>
      <c r="K929" s="131" t="s">
        <v>3629</v>
      </c>
      <c r="L929" s="131" t="s">
        <v>93</v>
      </c>
      <c r="M929" s="132" t="s">
        <v>3779</v>
      </c>
      <c r="N929" s="131" t="s">
        <v>3629</v>
      </c>
      <c r="O929" s="131">
        <v>4</v>
      </c>
      <c r="P929" s="131" t="s">
        <v>91</v>
      </c>
      <c r="Q929" s="131" t="s">
        <v>91</v>
      </c>
    </row>
    <row r="930" spans="1:17" x14ac:dyDescent="0.2">
      <c r="A930" s="130">
        <v>44894.693744745367</v>
      </c>
      <c r="B930" s="131" t="s">
        <v>3629</v>
      </c>
      <c r="C930" s="131">
        <v>5</v>
      </c>
      <c r="D930" s="132" t="s">
        <v>612</v>
      </c>
      <c r="E930" s="132" t="s">
        <v>3803</v>
      </c>
      <c r="F930" s="131" t="s">
        <v>3629</v>
      </c>
      <c r="G930" s="131">
        <v>5</v>
      </c>
      <c r="H930" s="131" t="s">
        <v>91</v>
      </c>
      <c r="I930" s="131" t="s">
        <v>3629</v>
      </c>
      <c r="J930" s="131">
        <v>3</v>
      </c>
      <c r="K930" s="131" t="s">
        <v>82</v>
      </c>
      <c r="L930" s="131" t="s">
        <v>93</v>
      </c>
      <c r="M930" s="132" t="s">
        <v>3785</v>
      </c>
      <c r="N930" s="131" t="s">
        <v>3629</v>
      </c>
      <c r="O930" s="131">
        <v>5</v>
      </c>
      <c r="P930" s="131" t="s">
        <v>91</v>
      </c>
      <c r="Q930" s="131" t="s">
        <v>91</v>
      </c>
    </row>
    <row r="931" spans="1:17" x14ac:dyDescent="0.2">
      <c r="A931" s="130">
        <v>44894.69523493055</v>
      </c>
      <c r="B931" s="131" t="s">
        <v>3629</v>
      </c>
      <c r="C931" s="131">
        <v>4</v>
      </c>
      <c r="D931" s="132" t="s">
        <v>127</v>
      </c>
      <c r="E931" s="132" t="s">
        <v>3699</v>
      </c>
      <c r="F931" s="131" t="s">
        <v>82</v>
      </c>
      <c r="G931" s="131">
        <v>3</v>
      </c>
      <c r="H931" s="131" t="s">
        <v>92</v>
      </c>
      <c r="I931" s="131" t="s">
        <v>82</v>
      </c>
      <c r="J931" s="131">
        <v>2</v>
      </c>
      <c r="K931" s="131" t="s">
        <v>82</v>
      </c>
      <c r="L931" s="131" t="s">
        <v>93</v>
      </c>
      <c r="M931" s="132" t="s">
        <v>3785</v>
      </c>
      <c r="N931" s="131" t="s">
        <v>3629</v>
      </c>
      <c r="O931" s="131">
        <v>4</v>
      </c>
      <c r="P931" s="131" t="s">
        <v>91</v>
      </c>
      <c r="Q931" s="131" t="s">
        <v>91</v>
      </c>
    </row>
    <row r="932" spans="1:17" x14ac:dyDescent="0.2">
      <c r="A932" s="130">
        <v>44894.697125462961</v>
      </c>
      <c r="B932" s="131" t="s">
        <v>3629</v>
      </c>
      <c r="C932" s="131">
        <v>4</v>
      </c>
      <c r="D932" s="132" t="s">
        <v>108</v>
      </c>
      <c r="E932" s="132" t="s">
        <v>3791</v>
      </c>
      <c r="F932" s="131" t="s">
        <v>3629</v>
      </c>
      <c r="G932" s="131">
        <v>4</v>
      </c>
      <c r="H932" s="131" t="s">
        <v>91</v>
      </c>
      <c r="I932" s="131" t="s">
        <v>82</v>
      </c>
      <c r="J932" s="131">
        <v>3</v>
      </c>
      <c r="K932" s="131" t="s">
        <v>3629</v>
      </c>
      <c r="L932" s="131" t="s">
        <v>93</v>
      </c>
      <c r="M932" s="132" t="s">
        <v>3736</v>
      </c>
      <c r="N932" s="131" t="s">
        <v>82</v>
      </c>
      <c r="O932" s="131">
        <v>4</v>
      </c>
      <c r="P932" s="131" t="s">
        <v>91</v>
      </c>
      <c r="Q932" s="131" t="s">
        <v>91</v>
      </c>
    </row>
    <row r="933" spans="1:17" x14ac:dyDescent="0.2">
      <c r="A933" s="130">
        <v>44894.701800393523</v>
      </c>
      <c r="B933" s="131" t="s">
        <v>3629</v>
      </c>
      <c r="C933" s="131">
        <v>5</v>
      </c>
      <c r="D933" s="132" t="s">
        <v>153</v>
      </c>
      <c r="E933" s="132" t="s">
        <v>3796</v>
      </c>
      <c r="F933" s="131" t="s">
        <v>3629</v>
      </c>
      <c r="G933" s="131">
        <v>5</v>
      </c>
      <c r="H933" s="131" t="s">
        <v>91</v>
      </c>
      <c r="I933" s="131" t="s">
        <v>3629</v>
      </c>
      <c r="J933" s="131">
        <v>5</v>
      </c>
      <c r="K933" s="131" t="s">
        <v>3629</v>
      </c>
      <c r="L933" s="131" t="s">
        <v>93</v>
      </c>
      <c r="M933" s="132" t="s">
        <v>3734</v>
      </c>
      <c r="N933" s="131" t="s">
        <v>3629</v>
      </c>
      <c r="O933" s="131">
        <v>5</v>
      </c>
      <c r="P933" s="131" t="s">
        <v>92</v>
      </c>
      <c r="Q933" s="131" t="s">
        <v>91</v>
      </c>
    </row>
    <row r="934" spans="1:17" x14ac:dyDescent="0.2">
      <c r="A934" s="130">
        <v>44894.704117557871</v>
      </c>
      <c r="B934" s="131" t="s">
        <v>3629</v>
      </c>
      <c r="C934" s="131">
        <v>5</v>
      </c>
      <c r="D934" s="132" t="s">
        <v>153</v>
      </c>
      <c r="E934" s="132" t="s">
        <v>3796</v>
      </c>
      <c r="F934" s="131" t="s">
        <v>3629</v>
      </c>
      <c r="G934" s="131">
        <v>5</v>
      </c>
      <c r="H934" s="131" t="s">
        <v>92</v>
      </c>
      <c r="I934" s="131" t="s">
        <v>3629</v>
      </c>
      <c r="J934" s="131">
        <v>5</v>
      </c>
      <c r="K934" s="131" t="s">
        <v>3629</v>
      </c>
      <c r="L934" s="131" t="s">
        <v>93</v>
      </c>
      <c r="M934" s="132" t="s">
        <v>3779</v>
      </c>
      <c r="N934" s="131" t="s">
        <v>3629</v>
      </c>
      <c r="O934" s="131">
        <v>5</v>
      </c>
      <c r="P934" s="131" t="s">
        <v>91</v>
      </c>
      <c r="Q934" s="131" t="s">
        <v>91</v>
      </c>
    </row>
    <row r="935" spans="1:17" x14ac:dyDescent="0.2">
      <c r="A935" s="130">
        <v>44894.708672361114</v>
      </c>
      <c r="B935" s="131" t="s">
        <v>3629</v>
      </c>
      <c r="C935" s="131">
        <v>5</v>
      </c>
      <c r="D935" s="132" t="s">
        <v>3780</v>
      </c>
      <c r="E935" s="132" t="s">
        <v>3824</v>
      </c>
      <c r="F935" s="131" t="s">
        <v>3629</v>
      </c>
      <c r="G935" s="131">
        <v>5</v>
      </c>
      <c r="H935" s="131" t="s">
        <v>91</v>
      </c>
      <c r="I935" s="131" t="s">
        <v>3629</v>
      </c>
      <c r="J935" s="131">
        <v>5</v>
      </c>
      <c r="K935" s="131" t="s">
        <v>3629</v>
      </c>
      <c r="L935" s="131" t="s">
        <v>93</v>
      </c>
      <c r="M935" s="132" t="s">
        <v>3785</v>
      </c>
      <c r="N935" s="131" t="s">
        <v>3629</v>
      </c>
      <c r="O935" s="131">
        <v>5</v>
      </c>
      <c r="P935" s="131" t="s">
        <v>91</v>
      </c>
      <c r="Q935" s="131" t="s">
        <v>91</v>
      </c>
    </row>
    <row r="936" spans="1:17" x14ac:dyDescent="0.2">
      <c r="A936" s="130">
        <v>44894.711026481484</v>
      </c>
      <c r="B936" s="131" t="s">
        <v>3629</v>
      </c>
      <c r="C936" s="131">
        <v>4</v>
      </c>
      <c r="D936" s="132" t="s">
        <v>1585</v>
      </c>
      <c r="E936" s="132" t="s">
        <v>3823</v>
      </c>
      <c r="F936" s="131" t="s">
        <v>3629</v>
      </c>
      <c r="G936" s="131">
        <v>5</v>
      </c>
      <c r="H936" s="131" t="s">
        <v>91</v>
      </c>
      <c r="I936" s="131" t="s">
        <v>3629</v>
      </c>
      <c r="J936" s="131">
        <v>3</v>
      </c>
      <c r="K936" s="131" t="s">
        <v>3629</v>
      </c>
      <c r="L936" s="131" t="s">
        <v>93</v>
      </c>
      <c r="M936" s="132" t="s">
        <v>3785</v>
      </c>
      <c r="N936" s="131" t="s">
        <v>3629</v>
      </c>
      <c r="O936" s="131">
        <v>5</v>
      </c>
      <c r="P936" s="131" t="s">
        <v>91</v>
      </c>
      <c r="Q936" s="131" t="s">
        <v>91</v>
      </c>
    </row>
    <row r="937" spans="1:17" x14ac:dyDescent="0.2">
      <c r="A937" s="130">
        <v>44894.727320682869</v>
      </c>
      <c r="B937" s="131" t="s">
        <v>3629</v>
      </c>
      <c r="C937" s="131">
        <v>4</v>
      </c>
      <c r="D937" s="132" t="s">
        <v>572</v>
      </c>
      <c r="E937" s="132" t="s">
        <v>3789</v>
      </c>
      <c r="F937" s="131" t="s">
        <v>3629</v>
      </c>
      <c r="G937" s="131">
        <v>5</v>
      </c>
      <c r="H937" s="131" t="s">
        <v>91</v>
      </c>
      <c r="I937" s="131" t="s">
        <v>3629</v>
      </c>
      <c r="J937" s="131">
        <v>3</v>
      </c>
      <c r="K937" s="131" t="s">
        <v>3629</v>
      </c>
      <c r="L937" s="131" t="s">
        <v>93</v>
      </c>
      <c r="M937" s="132" t="s">
        <v>3734</v>
      </c>
      <c r="N937" s="131" t="s">
        <v>3629</v>
      </c>
      <c r="O937" s="131">
        <v>4</v>
      </c>
      <c r="P937" s="131" t="s">
        <v>91</v>
      </c>
      <c r="Q937" s="131" t="s">
        <v>91</v>
      </c>
    </row>
    <row r="938" spans="1:17" x14ac:dyDescent="0.2">
      <c r="A938" s="130">
        <v>44894.729871701391</v>
      </c>
      <c r="B938" s="131" t="s">
        <v>3629</v>
      </c>
      <c r="C938" s="131">
        <v>4</v>
      </c>
      <c r="D938" s="132" t="s">
        <v>3786</v>
      </c>
      <c r="E938" s="132" t="s">
        <v>3787</v>
      </c>
      <c r="F938" s="131" t="s">
        <v>3629</v>
      </c>
      <c r="G938" s="131">
        <v>4</v>
      </c>
      <c r="H938" s="131" t="s">
        <v>91</v>
      </c>
      <c r="I938" s="131" t="s">
        <v>3629</v>
      </c>
      <c r="J938" s="131">
        <v>3</v>
      </c>
      <c r="K938" s="131" t="s">
        <v>3629</v>
      </c>
      <c r="L938" s="131" t="s">
        <v>93</v>
      </c>
      <c r="M938" s="132" t="s">
        <v>3785</v>
      </c>
      <c r="N938" s="131" t="s">
        <v>3629</v>
      </c>
      <c r="O938" s="131">
        <v>4</v>
      </c>
      <c r="P938" s="131" t="s">
        <v>91</v>
      </c>
      <c r="Q938" s="131" t="s">
        <v>91</v>
      </c>
    </row>
    <row r="939" spans="1:17" x14ac:dyDescent="0.2">
      <c r="A939" s="130">
        <v>44894.730670659723</v>
      </c>
      <c r="B939" s="131" t="s">
        <v>3629</v>
      </c>
      <c r="C939" s="131">
        <v>5</v>
      </c>
      <c r="D939" s="132" t="s">
        <v>572</v>
      </c>
      <c r="E939" s="132" t="s">
        <v>3789</v>
      </c>
      <c r="F939" s="131" t="s">
        <v>3629</v>
      </c>
      <c r="G939" s="131">
        <v>5</v>
      </c>
      <c r="H939" s="131" t="s">
        <v>91</v>
      </c>
      <c r="I939" s="131" t="s">
        <v>3629</v>
      </c>
      <c r="J939" s="131">
        <v>5</v>
      </c>
      <c r="K939" s="131" t="s">
        <v>3629</v>
      </c>
      <c r="L939" s="131" t="s">
        <v>93</v>
      </c>
      <c r="M939" s="132" t="s">
        <v>3785</v>
      </c>
      <c r="N939" s="131" t="s">
        <v>3629</v>
      </c>
      <c r="O939" s="131">
        <v>5</v>
      </c>
      <c r="P939" s="131" t="s">
        <v>91</v>
      </c>
      <c r="Q939" s="131" t="s">
        <v>91</v>
      </c>
    </row>
    <row r="940" spans="1:17" x14ac:dyDescent="0.2">
      <c r="A940" s="130">
        <v>44894.730737106482</v>
      </c>
      <c r="B940" s="131" t="s">
        <v>3629</v>
      </c>
      <c r="C940" s="131">
        <v>5</v>
      </c>
      <c r="D940" s="132" t="s">
        <v>3786</v>
      </c>
      <c r="E940" s="132" t="s">
        <v>3787</v>
      </c>
      <c r="F940" s="131" t="s">
        <v>3629</v>
      </c>
      <c r="G940" s="131">
        <v>5</v>
      </c>
      <c r="H940" s="131" t="s">
        <v>91</v>
      </c>
      <c r="I940" s="131" t="s">
        <v>3629</v>
      </c>
      <c r="J940" s="131">
        <v>3</v>
      </c>
      <c r="K940" s="131" t="s">
        <v>3629</v>
      </c>
      <c r="L940" s="131" t="s">
        <v>93</v>
      </c>
      <c r="M940" s="132" t="s">
        <v>3734</v>
      </c>
      <c r="N940" s="131" t="s">
        <v>3629</v>
      </c>
      <c r="O940" s="131">
        <v>5</v>
      </c>
      <c r="P940" s="131" t="s">
        <v>91</v>
      </c>
      <c r="Q940" s="131" t="s">
        <v>91</v>
      </c>
    </row>
    <row r="941" spans="1:17" x14ac:dyDescent="0.2">
      <c r="A941" s="130">
        <v>44894.732797951394</v>
      </c>
      <c r="B941" s="131" t="s">
        <v>3629</v>
      </c>
      <c r="C941" s="131">
        <v>5</v>
      </c>
      <c r="D941" s="132" t="s">
        <v>3786</v>
      </c>
      <c r="E941" s="132" t="s">
        <v>3814</v>
      </c>
      <c r="F941" s="131" t="s">
        <v>3629</v>
      </c>
      <c r="G941" s="131">
        <v>5</v>
      </c>
      <c r="H941" s="131" t="s">
        <v>91</v>
      </c>
      <c r="I941" s="131" t="s">
        <v>3629</v>
      </c>
      <c r="J941" s="131">
        <v>3</v>
      </c>
      <c r="K941" s="131" t="s">
        <v>3629</v>
      </c>
      <c r="L941" s="131" t="s">
        <v>93</v>
      </c>
      <c r="M941" s="132" t="s">
        <v>3785</v>
      </c>
      <c r="N941" s="131" t="s">
        <v>3629</v>
      </c>
      <c r="O941" s="131">
        <v>4</v>
      </c>
      <c r="P941" s="131" t="s">
        <v>91</v>
      </c>
      <c r="Q941" s="131" t="s">
        <v>91</v>
      </c>
    </row>
    <row r="942" spans="1:17" x14ac:dyDescent="0.2">
      <c r="A942" s="130">
        <v>44894.736300300923</v>
      </c>
      <c r="B942" s="131" t="s">
        <v>3629</v>
      </c>
      <c r="C942" s="131">
        <v>4</v>
      </c>
      <c r="D942" s="132" t="s">
        <v>234</v>
      </c>
      <c r="E942" s="132" t="s">
        <v>3792</v>
      </c>
      <c r="F942" s="131" t="s">
        <v>3629</v>
      </c>
      <c r="G942" s="131">
        <v>5</v>
      </c>
      <c r="H942" s="131" t="s">
        <v>91</v>
      </c>
      <c r="I942" s="131" t="s">
        <v>3629</v>
      </c>
      <c r="J942" s="131">
        <v>3</v>
      </c>
      <c r="K942" s="131" t="s">
        <v>3629</v>
      </c>
      <c r="L942" s="131" t="s">
        <v>93</v>
      </c>
      <c r="M942" s="132" t="s">
        <v>3785</v>
      </c>
      <c r="N942" s="131" t="s">
        <v>3629</v>
      </c>
      <c r="O942" s="131">
        <v>3</v>
      </c>
      <c r="P942" s="131" t="s">
        <v>91</v>
      </c>
      <c r="Q942" s="131" t="s">
        <v>91</v>
      </c>
    </row>
    <row r="943" spans="1:17" x14ac:dyDescent="0.2">
      <c r="A943" s="130">
        <v>44894.737844282412</v>
      </c>
      <c r="B943" s="131" t="s">
        <v>3629</v>
      </c>
      <c r="C943" s="131">
        <v>5</v>
      </c>
      <c r="D943" s="132" t="s">
        <v>2143</v>
      </c>
      <c r="E943" s="132" t="s">
        <v>3784</v>
      </c>
      <c r="F943" s="131" t="s">
        <v>3629</v>
      </c>
      <c r="G943" s="131">
        <v>5</v>
      </c>
      <c r="H943" s="131" t="s">
        <v>91</v>
      </c>
      <c r="I943" s="131" t="s">
        <v>3629</v>
      </c>
      <c r="J943" s="131">
        <v>5</v>
      </c>
      <c r="K943" s="131" t="s">
        <v>3629</v>
      </c>
      <c r="L943" s="131" t="s">
        <v>93</v>
      </c>
      <c r="M943" s="132" t="s">
        <v>3734</v>
      </c>
      <c r="N943" s="131" t="s">
        <v>3629</v>
      </c>
      <c r="O943" s="131">
        <v>5</v>
      </c>
      <c r="P943" s="131" t="s">
        <v>91</v>
      </c>
      <c r="Q943" s="131" t="s">
        <v>91</v>
      </c>
    </row>
    <row r="944" spans="1:17" x14ac:dyDescent="0.2">
      <c r="A944" s="130">
        <v>44894.738747939817</v>
      </c>
      <c r="B944" s="131" t="s">
        <v>3629</v>
      </c>
      <c r="C944" s="131">
        <v>5</v>
      </c>
      <c r="D944" s="132" t="s">
        <v>3786</v>
      </c>
      <c r="E944" s="132" t="s">
        <v>3787</v>
      </c>
      <c r="F944" s="131" t="s">
        <v>82</v>
      </c>
      <c r="G944" s="131">
        <v>2</v>
      </c>
      <c r="H944" s="131" t="s">
        <v>92</v>
      </c>
      <c r="I944" s="131" t="s">
        <v>82</v>
      </c>
      <c r="J944" s="131">
        <v>1</v>
      </c>
      <c r="K944" s="131" t="s">
        <v>3629</v>
      </c>
      <c r="L944" s="131" t="s">
        <v>93</v>
      </c>
      <c r="M944" s="132" t="s">
        <v>3785</v>
      </c>
      <c r="N944" s="131" t="s">
        <v>82</v>
      </c>
      <c r="O944" s="131">
        <v>2</v>
      </c>
      <c r="P944" s="131" t="s">
        <v>91</v>
      </c>
      <c r="Q944" s="131" t="s">
        <v>91</v>
      </c>
    </row>
    <row r="945" spans="1:17" x14ac:dyDescent="0.2">
      <c r="A945" s="130">
        <v>44894.740045381943</v>
      </c>
      <c r="B945" s="131" t="s">
        <v>3629</v>
      </c>
      <c r="C945" s="131">
        <v>4</v>
      </c>
      <c r="D945" s="132" t="s">
        <v>127</v>
      </c>
      <c r="E945" s="132" t="s">
        <v>3703</v>
      </c>
      <c r="F945" s="131" t="s">
        <v>3629</v>
      </c>
      <c r="G945" s="131">
        <v>5</v>
      </c>
      <c r="H945" s="131" t="s">
        <v>91</v>
      </c>
      <c r="I945" s="131" t="s">
        <v>3629</v>
      </c>
      <c r="J945" s="131">
        <v>3</v>
      </c>
      <c r="K945" s="131" t="s">
        <v>3629</v>
      </c>
      <c r="L945" s="131" t="s">
        <v>93</v>
      </c>
      <c r="M945" s="132" t="s">
        <v>3785</v>
      </c>
      <c r="N945" s="131" t="s">
        <v>3629</v>
      </c>
      <c r="O945" s="131">
        <v>3</v>
      </c>
      <c r="P945" s="131" t="s">
        <v>91</v>
      </c>
      <c r="Q945" s="131" t="s">
        <v>91</v>
      </c>
    </row>
    <row r="946" spans="1:17" x14ac:dyDescent="0.2">
      <c r="A946" s="130">
        <v>44894.740214826394</v>
      </c>
      <c r="B946" s="131" t="s">
        <v>3629</v>
      </c>
      <c r="C946" s="131">
        <v>5</v>
      </c>
      <c r="D946" s="132" t="s">
        <v>1184</v>
      </c>
      <c r="E946" s="132" t="s">
        <v>3818</v>
      </c>
      <c r="F946" s="131" t="s">
        <v>3629</v>
      </c>
      <c r="G946" s="131">
        <v>5</v>
      </c>
      <c r="H946" s="131" t="s">
        <v>91</v>
      </c>
      <c r="I946" s="131" t="s">
        <v>3629</v>
      </c>
      <c r="J946" s="131">
        <v>2</v>
      </c>
      <c r="K946" s="131" t="s">
        <v>82</v>
      </c>
      <c r="L946" s="131" t="s">
        <v>93</v>
      </c>
      <c r="M946" s="132" t="s">
        <v>3785</v>
      </c>
      <c r="N946" s="131" t="s">
        <v>3629</v>
      </c>
      <c r="O946" s="131">
        <v>4</v>
      </c>
      <c r="P946" s="131" t="s">
        <v>91</v>
      </c>
      <c r="Q946" s="131" t="s">
        <v>91</v>
      </c>
    </row>
    <row r="947" spans="1:17" x14ac:dyDescent="0.2">
      <c r="A947" s="130">
        <v>44894.741601805552</v>
      </c>
      <c r="B947" s="131" t="s">
        <v>3629</v>
      </c>
      <c r="C947" s="131">
        <v>5</v>
      </c>
      <c r="D947" s="132" t="s">
        <v>572</v>
      </c>
      <c r="E947" s="132" t="s">
        <v>3789</v>
      </c>
      <c r="F947" s="131" t="s">
        <v>3629</v>
      </c>
      <c r="G947" s="131">
        <v>5</v>
      </c>
      <c r="H947" s="131" t="s">
        <v>91</v>
      </c>
      <c r="I947" s="131" t="s">
        <v>3629</v>
      </c>
      <c r="J947" s="131">
        <v>2</v>
      </c>
      <c r="K947" s="131" t="s">
        <v>3629</v>
      </c>
      <c r="L947" s="131" t="s">
        <v>93</v>
      </c>
      <c r="M947" s="132" t="s">
        <v>3785</v>
      </c>
      <c r="N947" s="131" t="s">
        <v>3629</v>
      </c>
      <c r="O947" s="131">
        <v>3</v>
      </c>
      <c r="P947" s="131" t="s">
        <v>92</v>
      </c>
      <c r="Q947" s="131" t="s">
        <v>91</v>
      </c>
    </row>
    <row r="948" spans="1:17" x14ac:dyDescent="0.2">
      <c r="A948" s="130">
        <v>44894.744334131945</v>
      </c>
      <c r="B948" s="131" t="s">
        <v>3629</v>
      </c>
      <c r="C948" s="131">
        <v>4</v>
      </c>
      <c r="D948" s="132" t="s">
        <v>3780</v>
      </c>
      <c r="E948" s="132" t="s">
        <v>3793</v>
      </c>
      <c r="F948" s="131" t="s">
        <v>3629</v>
      </c>
      <c r="G948" s="131">
        <v>5</v>
      </c>
      <c r="H948" s="131" t="s">
        <v>91</v>
      </c>
      <c r="I948" s="131" t="s">
        <v>3629</v>
      </c>
      <c r="J948" s="131">
        <v>4</v>
      </c>
      <c r="K948" s="131" t="s">
        <v>3629</v>
      </c>
      <c r="L948" s="131" t="s">
        <v>93</v>
      </c>
      <c r="M948" s="132" t="s">
        <v>3779</v>
      </c>
      <c r="N948" s="131" t="s">
        <v>3629</v>
      </c>
      <c r="O948" s="131">
        <v>4</v>
      </c>
      <c r="P948" s="131" t="s">
        <v>91</v>
      </c>
      <c r="Q948" s="131" t="s">
        <v>91</v>
      </c>
    </row>
    <row r="949" spans="1:17" x14ac:dyDescent="0.2">
      <c r="A949" s="130">
        <v>44894.744475555555</v>
      </c>
      <c r="B949" s="131" t="s">
        <v>82</v>
      </c>
      <c r="C949" s="131">
        <v>2</v>
      </c>
      <c r="D949" s="132" t="s">
        <v>1184</v>
      </c>
      <c r="E949" s="132" t="s">
        <v>3818</v>
      </c>
      <c r="F949" s="131" t="s">
        <v>3629</v>
      </c>
      <c r="G949" s="131">
        <v>5</v>
      </c>
      <c r="H949" s="131" t="s">
        <v>91</v>
      </c>
      <c r="I949" s="131" t="s">
        <v>3629</v>
      </c>
      <c r="J949" s="131">
        <v>1</v>
      </c>
      <c r="K949" s="131" t="s">
        <v>82</v>
      </c>
      <c r="L949" s="131" t="s">
        <v>93</v>
      </c>
      <c r="M949" s="132" t="s">
        <v>3785</v>
      </c>
      <c r="N949" s="131" t="s">
        <v>3629</v>
      </c>
      <c r="O949" s="131">
        <v>1</v>
      </c>
      <c r="P949" s="131" t="s">
        <v>92</v>
      </c>
      <c r="Q949" s="131" t="s">
        <v>91</v>
      </c>
    </row>
    <row r="950" spans="1:17" x14ac:dyDescent="0.2">
      <c r="A950" s="130">
        <v>44894.753770057869</v>
      </c>
      <c r="B950" s="131" t="s">
        <v>3629</v>
      </c>
      <c r="C950" s="131">
        <v>3</v>
      </c>
      <c r="D950" s="132" t="s">
        <v>1184</v>
      </c>
      <c r="E950" s="132" t="s">
        <v>3818</v>
      </c>
      <c r="F950" s="131" t="s">
        <v>3629</v>
      </c>
      <c r="G950" s="131">
        <v>4</v>
      </c>
      <c r="H950" s="131" t="s">
        <v>91</v>
      </c>
      <c r="I950" s="131" t="s">
        <v>82</v>
      </c>
      <c r="J950" s="131">
        <v>1</v>
      </c>
      <c r="K950" s="131" t="s">
        <v>82</v>
      </c>
      <c r="L950" s="131" t="s">
        <v>93</v>
      </c>
      <c r="M950" s="132" t="s">
        <v>3779</v>
      </c>
      <c r="N950" s="131" t="s">
        <v>3629</v>
      </c>
      <c r="O950" s="131">
        <v>3</v>
      </c>
      <c r="P950" s="131" t="s">
        <v>91</v>
      </c>
      <c r="Q950" s="131" t="s">
        <v>91</v>
      </c>
    </row>
    <row r="951" spans="1:17" x14ac:dyDescent="0.2">
      <c r="A951" s="130">
        <v>44894.763527488423</v>
      </c>
      <c r="B951" s="131" t="s">
        <v>3629</v>
      </c>
      <c r="C951" s="131">
        <v>5</v>
      </c>
      <c r="D951" s="132" t="s">
        <v>153</v>
      </c>
      <c r="E951" s="132" t="s">
        <v>3796</v>
      </c>
      <c r="F951" s="131" t="s">
        <v>3629</v>
      </c>
      <c r="G951" s="131">
        <v>5</v>
      </c>
      <c r="H951" s="131" t="s">
        <v>91</v>
      </c>
      <c r="I951" s="131" t="s">
        <v>3629</v>
      </c>
      <c r="J951" s="131">
        <v>4</v>
      </c>
      <c r="K951" s="131" t="s">
        <v>3629</v>
      </c>
      <c r="L951" s="131" t="s">
        <v>93</v>
      </c>
      <c r="M951" s="132" t="s">
        <v>3779</v>
      </c>
      <c r="N951" s="131" t="s">
        <v>3629</v>
      </c>
      <c r="O951" s="131">
        <v>4</v>
      </c>
      <c r="P951" s="131" t="s">
        <v>91</v>
      </c>
      <c r="Q951" s="131" t="s">
        <v>91</v>
      </c>
    </row>
    <row r="952" spans="1:17" x14ac:dyDescent="0.2">
      <c r="A952" s="130">
        <v>44894.765475671295</v>
      </c>
      <c r="B952" s="131" t="s">
        <v>3629</v>
      </c>
      <c r="C952" s="131">
        <v>5</v>
      </c>
      <c r="D952" s="132" t="s">
        <v>127</v>
      </c>
      <c r="E952" s="132" t="s">
        <v>3706</v>
      </c>
      <c r="F952" s="131" t="s">
        <v>3629</v>
      </c>
      <c r="G952" s="131">
        <v>5</v>
      </c>
      <c r="H952" s="131" t="s">
        <v>91</v>
      </c>
      <c r="I952" s="131" t="s">
        <v>3629</v>
      </c>
      <c r="J952" s="131">
        <v>4</v>
      </c>
      <c r="K952" s="131" t="s">
        <v>3629</v>
      </c>
      <c r="L952" s="131" t="s">
        <v>93</v>
      </c>
      <c r="M952" s="132" t="s">
        <v>3779</v>
      </c>
      <c r="N952" s="131" t="s">
        <v>3629</v>
      </c>
      <c r="O952" s="131">
        <v>4</v>
      </c>
      <c r="P952" s="131" t="s">
        <v>91</v>
      </c>
      <c r="Q952" s="131" t="s">
        <v>91</v>
      </c>
    </row>
    <row r="953" spans="1:17" x14ac:dyDescent="0.2">
      <c r="A953" s="130">
        <v>44894.766472013886</v>
      </c>
      <c r="B953" s="131" t="s">
        <v>3629</v>
      </c>
      <c r="C953" s="131">
        <v>5</v>
      </c>
      <c r="D953" s="132" t="s">
        <v>153</v>
      </c>
      <c r="E953" s="132" t="s">
        <v>3790</v>
      </c>
      <c r="F953" s="131" t="s">
        <v>3629</v>
      </c>
      <c r="G953" s="131">
        <v>5</v>
      </c>
      <c r="H953" s="131" t="s">
        <v>91</v>
      </c>
      <c r="I953" s="131" t="s">
        <v>3629</v>
      </c>
      <c r="J953" s="131">
        <v>5</v>
      </c>
      <c r="K953" s="131" t="s">
        <v>3629</v>
      </c>
      <c r="L953" s="131" t="s">
        <v>93</v>
      </c>
      <c r="M953" s="132" t="s">
        <v>3736</v>
      </c>
      <c r="N953" s="131" t="s">
        <v>3629</v>
      </c>
      <c r="O953" s="131">
        <v>5</v>
      </c>
      <c r="P953" s="131" t="s">
        <v>91</v>
      </c>
      <c r="Q953" s="131" t="s">
        <v>91</v>
      </c>
    </row>
    <row r="954" spans="1:17" x14ac:dyDescent="0.2">
      <c r="A954" s="130">
        <v>44894.768091481485</v>
      </c>
      <c r="B954" s="131" t="s">
        <v>3629</v>
      </c>
      <c r="C954" s="131">
        <v>4</v>
      </c>
      <c r="D954" s="132" t="s">
        <v>2143</v>
      </c>
      <c r="E954" s="132" t="s">
        <v>3784</v>
      </c>
      <c r="F954" s="131" t="s">
        <v>3629</v>
      </c>
      <c r="G954" s="131">
        <v>4</v>
      </c>
      <c r="H954" s="131" t="s">
        <v>91</v>
      </c>
      <c r="I954" s="131" t="s">
        <v>3629</v>
      </c>
      <c r="J954" s="131">
        <v>4</v>
      </c>
      <c r="K954" s="131" t="s">
        <v>3629</v>
      </c>
      <c r="L954" s="131" t="s">
        <v>92</v>
      </c>
      <c r="M954" s="132" t="s">
        <v>3734</v>
      </c>
      <c r="N954" s="131" t="s">
        <v>3629</v>
      </c>
      <c r="O954" s="131">
        <v>4</v>
      </c>
      <c r="P954" s="131" t="s">
        <v>91</v>
      </c>
      <c r="Q954" s="131" t="s">
        <v>91</v>
      </c>
    </row>
    <row r="955" spans="1:17" x14ac:dyDescent="0.2">
      <c r="A955" s="130">
        <v>44894.769365092594</v>
      </c>
      <c r="B955" s="131" t="s">
        <v>3629</v>
      </c>
      <c r="C955" s="131">
        <v>5</v>
      </c>
      <c r="D955" s="132" t="s">
        <v>2143</v>
      </c>
      <c r="E955" s="132" t="s">
        <v>3702</v>
      </c>
      <c r="F955" s="131" t="s">
        <v>3629</v>
      </c>
      <c r="G955" s="131">
        <v>4</v>
      </c>
      <c r="H955" s="131" t="s">
        <v>91</v>
      </c>
      <c r="I955" s="131" t="s">
        <v>3629</v>
      </c>
      <c r="J955" s="131">
        <v>5</v>
      </c>
      <c r="K955" s="131" t="s">
        <v>3629</v>
      </c>
      <c r="L955" s="131" t="s">
        <v>93</v>
      </c>
      <c r="M955" s="132" t="s">
        <v>3736</v>
      </c>
      <c r="N955" s="131" t="s">
        <v>3629</v>
      </c>
      <c r="O955" s="131">
        <v>4</v>
      </c>
      <c r="P955" s="131" t="s">
        <v>91</v>
      </c>
      <c r="Q955" s="131" t="s">
        <v>91</v>
      </c>
    </row>
    <row r="956" spans="1:17" x14ac:dyDescent="0.2">
      <c r="A956" s="130">
        <v>44894.772044722224</v>
      </c>
      <c r="B956" s="131" t="s">
        <v>3629</v>
      </c>
      <c r="C956" s="131">
        <v>5</v>
      </c>
      <c r="D956" s="132" t="s">
        <v>2143</v>
      </c>
      <c r="E956" s="132" t="s">
        <v>3694</v>
      </c>
      <c r="F956" s="131" t="s">
        <v>3629</v>
      </c>
      <c r="G956" s="131">
        <v>4</v>
      </c>
      <c r="H956" s="131" t="s">
        <v>91</v>
      </c>
      <c r="I956" s="131" t="s">
        <v>82</v>
      </c>
      <c r="J956" s="131">
        <v>4</v>
      </c>
      <c r="K956" s="131" t="s">
        <v>3629</v>
      </c>
      <c r="L956" s="131" t="s">
        <v>93</v>
      </c>
      <c r="M956" s="132" t="s">
        <v>3734</v>
      </c>
      <c r="N956" s="131" t="s">
        <v>82</v>
      </c>
      <c r="O956" s="131">
        <v>4</v>
      </c>
      <c r="P956" s="131" t="s">
        <v>91</v>
      </c>
      <c r="Q956" s="131" t="s">
        <v>91</v>
      </c>
    </row>
    <row r="957" spans="1:17" x14ac:dyDescent="0.2">
      <c r="A957" s="130">
        <v>44894.774186273149</v>
      </c>
      <c r="B957" s="131" t="s">
        <v>3629</v>
      </c>
      <c r="C957" s="131">
        <v>5</v>
      </c>
      <c r="D957" s="132" t="s">
        <v>127</v>
      </c>
      <c r="E957" s="132" t="s">
        <v>3703</v>
      </c>
      <c r="F957" s="131" t="s">
        <v>3629</v>
      </c>
      <c r="G957" s="131">
        <v>5</v>
      </c>
      <c r="H957" s="131" t="s">
        <v>91</v>
      </c>
      <c r="I957" s="131" t="s">
        <v>3629</v>
      </c>
      <c r="J957" s="131">
        <v>4</v>
      </c>
      <c r="K957" s="131" t="s">
        <v>82</v>
      </c>
      <c r="L957" s="131" t="s">
        <v>93</v>
      </c>
      <c r="M957" s="132" t="s">
        <v>3797</v>
      </c>
      <c r="N957" s="131" t="s">
        <v>3629</v>
      </c>
      <c r="O957" s="131">
        <v>4</v>
      </c>
      <c r="P957" s="131" t="s">
        <v>91</v>
      </c>
      <c r="Q957" s="131" t="s">
        <v>91</v>
      </c>
    </row>
    <row r="958" spans="1:17" x14ac:dyDescent="0.2">
      <c r="A958" s="130">
        <v>44894.775272523148</v>
      </c>
      <c r="B958" s="131" t="s">
        <v>3629</v>
      </c>
      <c r="C958" s="131">
        <v>5</v>
      </c>
      <c r="D958" s="132" t="s">
        <v>2143</v>
      </c>
      <c r="E958" s="132" t="s">
        <v>3705</v>
      </c>
      <c r="F958" s="131" t="s">
        <v>3629</v>
      </c>
      <c r="G958" s="131">
        <v>5</v>
      </c>
      <c r="H958" s="131" t="s">
        <v>91</v>
      </c>
      <c r="I958" s="131" t="s">
        <v>3629</v>
      </c>
      <c r="J958" s="131">
        <v>5</v>
      </c>
      <c r="K958" s="131" t="s">
        <v>3629</v>
      </c>
      <c r="L958" s="131" t="s">
        <v>93</v>
      </c>
      <c r="M958" s="132" t="s">
        <v>3734</v>
      </c>
      <c r="N958" s="131" t="s">
        <v>3629</v>
      </c>
      <c r="O958" s="131">
        <v>2</v>
      </c>
      <c r="P958" s="131" t="s">
        <v>91</v>
      </c>
      <c r="Q958" s="131" t="s">
        <v>91</v>
      </c>
    </row>
    <row r="959" spans="1:17" x14ac:dyDescent="0.2">
      <c r="A959" s="130">
        <v>44894.776155254629</v>
      </c>
      <c r="B959" s="131" t="s">
        <v>3629</v>
      </c>
      <c r="C959" s="131">
        <v>4</v>
      </c>
      <c r="D959" s="132" t="s">
        <v>2143</v>
      </c>
      <c r="E959" s="132" t="s">
        <v>3784</v>
      </c>
      <c r="F959" s="131" t="s">
        <v>3629</v>
      </c>
      <c r="G959" s="131">
        <v>5</v>
      </c>
      <c r="H959" s="131" t="s">
        <v>91</v>
      </c>
      <c r="I959" s="131" t="s">
        <v>3629</v>
      </c>
      <c r="J959" s="131">
        <v>4</v>
      </c>
      <c r="K959" s="131" t="s">
        <v>3629</v>
      </c>
      <c r="L959" s="131" t="s">
        <v>93</v>
      </c>
      <c r="M959" s="132" t="s">
        <v>3734</v>
      </c>
      <c r="N959" s="131" t="s">
        <v>3629</v>
      </c>
      <c r="O959" s="131">
        <v>4</v>
      </c>
      <c r="P959" s="131" t="s">
        <v>91</v>
      </c>
      <c r="Q959" s="131" t="s">
        <v>91</v>
      </c>
    </row>
    <row r="960" spans="1:17" x14ac:dyDescent="0.2">
      <c r="A960" s="130">
        <v>44894.776857939811</v>
      </c>
      <c r="B960" s="131" t="s">
        <v>3629</v>
      </c>
      <c r="C960" s="131">
        <v>5</v>
      </c>
      <c r="D960" s="132" t="s">
        <v>193</v>
      </c>
      <c r="E960" s="132" t="s">
        <v>3802</v>
      </c>
      <c r="F960" s="131" t="s">
        <v>3629</v>
      </c>
      <c r="G960" s="131">
        <v>5</v>
      </c>
      <c r="H960" s="131" t="s">
        <v>91</v>
      </c>
      <c r="I960" s="131" t="s">
        <v>3629</v>
      </c>
      <c r="J960" s="131">
        <v>5</v>
      </c>
      <c r="K960" s="131" t="s">
        <v>3629</v>
      </c>
      <c r="L960" s="131" t="s">
        <v>93</v>
      </c>
      <c r="M960" s="132" t="s">
        <v>3797</v>
      </c>
      <c r="N960" s="131" t="s">
        <v>3629</v>
      </c>
      <c r="O960" s="131">
        <v>5</v>
      </c>
      <c r="P960" s="131" t="s">
        <v>91</v>
      </c>
      <c r="Q960" s="131" t="s">
        <v>91</v>
      </c>
    </row>
    <row r="961" spans="1:17" x14ac:dyDescent="0.2">
      <c r="A961" s="130">
        <v>44894.777218807867</v>
      </c>
      <c r="B961" s="131" t="s">
        <v>3629</v>
      </c>
      <c r="C961" s="131">
        <v>5</v>
      </c>
      <c r="D961" s="132" t="s">
        <v>1184</v>
      </c>
      <c r="E961" s="132" t="s">
        <v>3818</v>
      </c>
      <c r="F961" s="131" t="s">
        <v>3629</v>
      </c>
      <c r="G961" s="131">
        <v>5</v>
      </c>
      <c r="H961" s="131" t="s">
        <v>91</v>
      </c>
      <c r="I961" s="131" t="s">
        <v>3629</v>
      </c>
      <c r="J961" s="131">
        <v>5</v>
      </c>
      <c r="K961" s="131" t="s">
        <v>82</v>
      </c>
      <c r="L961" s="131" t="s">
        <v>93</v>
      </c>
      <c r="M961" s="132" t="s">
        <v>3779</v>
      </c>
      <c r="N961" s="131" t="s">
        <v>3629</v>
      </c>
      <c r="O961" s="131">
        <v>5</v>
      </c>
      <c r="P961" s="131" t="s">
        <v>91</v>
      </c>
      <c r="Q961" s="131" t="s">
        <v>91</v>
      </c>
    </row>
    <row r="962" spans="1:17" x14ac:dyDescent="0.2">
      <c r="A962" s="130">
        <v>44894.779414201388</v>
      </c>
      <c r="B962" s="131" t="s">
        <v>3629</v>
      </c>
      <c r="C962" s="131">
        <v>4</v>
      </c>
      <c r="D962" s="132" t="s">
        <v>3780</v>
      </c>
      <c r="E962" s="132" t="s">
        <v>3824</v>
      </c>
      <c r="F962" s="131" t="s">
        <v>3629</v>
      </c>
      <c r="G962" s="131">
        <v>5</v>
      </c>
      <c r="H962" s="131" t="s">
        <v>91</v>
      </c>
      <c r="I962" s="131" t="s">
        <v>3629</v>
      </c>
      <c r="J962" s="131">
        <v>3</v>
      </c>
      <c r="K962" s="131" t="s">
        <v>3629</v>
      </c>
      <c r="L962" s="131" t="s">
        <v>93</v>
      </c>
      <c r="M962" s="132" t="s">
        <v>3734</v>
      </c>
      <c r="N962" s="131" t="s">
        <v>3629</v>
      </c>
      <c r="O962" s="131">
        <v>3</v>
      </c>
      <c r="P962" s="131" t="s">
        <v>92</v>
      </c>
      <c r="Q962" s="131" t="s">
        <v>91</v>
      </c>
    </row>
    <row r="963" spans="1:17" x14ac:dyDescent="0.2">
      <c r="A963" s="130">
        <v>44894.79056415509</v>
      </c>
      <c r="B963" s="131" t="s">
        <v>3629</v>
      </c>
      <c r="C963" s="131">
        <v>4</v>
      </c>
      <c r="D963" s="132" t="s">
        <v>1184</v>
      </c>
      <c r="E963" s="132" t="s">
        <v>3818</v>
      </c>
      <c r="F963" s="131" t="s">
        <v>3629</v>
      </c>
      <c r="G963" s="131">
        <v>5</v>
      </c>
      <c r="H963" s="131" t="s">
        <v>91</v>
      </c>
      <c r="I963" s="131" t="s">
        <v>3629</v>
      </c>
      <c r="J963" s="131">
        <v>3</v>
      </c>
      <c r="K963" s="131" t="s">
        <v>82</v>
      </c>
      <c r="L963" s="131" t="s">
        <v>93</v>
      </c>
      <c r="M963" s="132" t="s">
        <v>3797</v>
      </c>
      <c r="N963" s="131" t="s">
        <v>3629</v>
      </c>
      <c r="O963" s="131">
        <v>5</v>
      </c>
      <c r="P963" s="131" t="s">
        <v>91</v>
      </c>
      <c r="Q963" s="131" t="s">
        <v>91</v>
      </c>
    </row>
    <row r="964" spans="1:17" x14ac:dyDescent="0.2">
      <c r="A964" s="130">
        <v>44894.805051041665</v>
      </c>
      <c r="B964" s="131" t="s">
        <v>3629</v>
      </c>
      <c r="C964" s="131">
        <v>5</v>
      </c>
      <c r="D964" s="132" t="s">
        <v>1603</v>
      </c>
      <c r="E964" s="132" t="s">
        <v>3705</v>
      </c>
      <c r="F964" s="131" t="s">
        <v>3629</v>
      </c>
      <c r="G964" s="131">
        <v>5</v>
      </c>
      <c r="H964" s="131" t="s">
        <v>91</v>
      </c>
      <c r="I964" s="131" t="s">
        <v>3629</v>
      </c>
      <c r="J964" s="131">
        <v>4</v>
      </c>
      <c r="K964" s="131" t="s">
        <v>3629</v>
      </c>
      <c r="L964" s="131" t="s">
        <v>93</v>
      </c>
      <c r="M964" s="132" t="s">
        <v>3785</v>
      </c>
      <c r="N964" s="131" t="s">
        <v>3629</v>
      </c>
      <c r="O964" s="131">
        <v>5</v>
      </c>
      <c r="P964" s="131" t="s">
        <v>91</v>
      </c>
      <c r="Q964" s="131" t="s">
        <v>91</v>
      </c>
    </row>
    <row r="965" spans="1:17" x14ac:dyDescent="0.2">
      <c r="A965" s="130">
        <v>44894.80534313657</v>
      </c>
      <c r="B965" s="131" t="s">
        <v>3629</v>
      </c>
      <c r="C965" s="131">
        <v>4</v>
      </c>
      <c r="D965" s="132" t="s">
        <v>572</v>
      </c>
      <c r="E965" s="132" t="s">
        <v>3789</v>
      </c>
      <c r="F965" s="131" t="s">
        <v>3629</v>
      </c>
      <c r="G965" s="131">
        <v>5</v>
      </c>
      <c r="H965" s="131" t="s">
        <v>91</v>
      </c>
      <c r="I965" s="131" t="s">
        <v>3629</v>
      </c>
      <c r="J965" s="131">
        <v>4</v>
      </c>
      <c r="K965" s="131" t="s">
        <v>3629</v>
      </c>
      <c r="L965" s="131" t="s">
        <v>93</v>
      </c>
      <c r="M965" s="132" t="s">
        <v>3734</v>
      </c>
      <c r="N965" s="131" t="s">
        <v>3629</v>
      </c>
      <c r="O965" s="131">
        <v>4</v>
      </c>
      <c r="P965" s="131" t="s">
        <v>91</v>
      </c>
      <c r="Q965" s="131" t="s">
        <v>91</v>
      </c>
    </row>
    <row r="966" spans="1:17" x14ac:dyDescent="0.2">
      <c r="A966" s="130">
        <v>44894.806295034723</v>
      </c>
      <c r="B966" s="131" t="s">
        <v>3629</v>
      </c>
      <c r="C966" s="131">
        <v>5</v>
      </c>
      <c r="D966" s="132" t="s">
        <v>2143</v>
      </c>
      <c r="E966" s="132" t="s">
        <v>3705</v>
      </c>
      <c r="F966" s="131" t="s">
        <v>3629</v>
      </c>
      <c r="G966" s="131">
        <v>5</v>
      </c>
      <c r="H966" s="131" t="s">
        <v>91</v>
      </c>
      <c r="I966" s="131" t="s">
        <v>3629</v>
      </c>
      <c r="J966" s="131">
        <v>4</v>
      </c>
      <c r="K966" s="131" t="s">
        <v>3629</v>
      </c>
      <c r="L966" s="131" t="s">
        <v>93</v>
      </c>
      <c r="M966" s="132" t="s">
        <v>3785</v>
      </c>
      <c r="N966" s="131" t="s">
        <v>3629</v>
      </c>
      <c r="O966" s="131">
        <v>5</v>
      </c>
      <c r="P966" s="131" t="s">
        <v>91</v>
      </c>
      <c r="Q966" s="131" t="s">
        <v>91</v>
      </c>
    </row>
    <row r="967" spans="1:17" x14ac:dyDescent="0.2">
      <c r="A967" s="130">
        <v>44894.807165069447</v>
      </c>
      <c r="B967" s="131" t="s">
        <v>3629</v>
      </c>
      <c r="C967" s="131">
        <v>5</v>
      </c>
      <c r="D967" s="132" t="s">
        <v>331</v>
      </c>
      <c r="E967" s="132" t="s">
        <v>3695</v>
      </c>
      <c r="F967" s="131" t="s">
        <v>3629</v>
      </c>
      <c r="G967" s="131">
        <v>5</v>
      </c>
      <c r="H967" s="131" t="s">
        <v>91</v>
      </c>
      <c r="I967" s="131" t="s">
        <v>3629</v>
      </c>
      <c r="J967" s="131">
        <v>5</v>
      </c>
      <c r="K967" s="131" t="s">
        <v>3629</v>
      </c>
      <c r="L967" s="131" t="s">
        <v>93</v>
      </c>
      <c r="M967" s="132" t="s">
        <v>3734</v>
      </c>
      <c r="N967" s="131" t="s">
        <v>3629</v>
      </c>
      <c r="O967" s="131">
        <v>5</v>
      </c>
      <c r="P967" s="131" t="s">
        <v>91</v>
      </c>
      <c r="Q967" s="131" t="s">
        <v>91</v>
      </c>
    </row>
    <row r="968" spans="1:17" x14ac:dyDescent="0.2">
      <c r="A968" s="130">
        <v>44894.813840057875</v>
      </c>
      <c r="B968" s="131" t="s">
        <v>82</v>
      </c>
      <c r="C968" s="131">
        <v>4</v>
      </c>
      <c r="D968" s="132" t="s">
        <v>1184</v>
      </c>
      <c r="E968" s="132" t="s">
        <v>3818</v>
      </c>
      <c r="F968" s="131" t="s">
        <v>3629</v>
      </c>
      <c r="G968" s="131">
        <v>5</v>
      </c>
      <c r="H968" s="131" t="s">
        <v>91</v>
      </c>
      <c r="I968" s="131" t="s">
        <v>3629</v>
      </c>
      <c r="J968" s="131">
        <v>1</v>
      </c>
      <c r="K968" s="131" t="s">
        <v>82</v>
      </c>
      <c r="L968" s="131" t="s">
        <v>92</v>
      </c>
      <c r="M968" s="132" t="s">
        <v>3779</v>
      </c>
      <c r="N968" s="131" t="s">
        <v>3629</v>
      </c>
      <c r="O968" s="131">
        <v>3</v>
      </c>
      <c r="P968" s="131" t="s">
        <v>91</v>
      </c>
      <c r="Q968" s="131" t="s">
        <v>91</v>
      </c>
    </row>
    <row r="969" spans="1:17" x14ac:dyDescent="0.2">
      <c r="A969" s="130">
        <v>44894.81516194444</v>
      </c>
      <c r="B969" s="131" t="s">
        <v>3629</v>
      </c>
      <c r="C969" s="131">
        <v>4</v>
      </c>
      <c r="D969" s="132" t="s">
        <v>572</v>
      </c>
      <c r="E969" s="132" t="s">
        <v>3789</v>
      </c>
      <c r="F969" s="131" t="s">
        <v>3629</v>
      </c>
      <c r="G969" s="131">
        <v>4</v>
      </c>
      <c r="H969" s="131" t="s">
        <v>91</v>
      </c>
      <c r="I969" s="131" t="s">
        <v>3629</v>
      </c>
      <c r="J969" s="131">
        <v>3</v>
      </c>
      <c r="K969" s="131" t="s">
        <v>82</v>
      </c>
      <c r="L969" s="131" t="s">
        <v>93</v>
      </c>
      <c r="M969" s="132" t="s">
        <v>3734</v>
      </c>
      <c r="N969" s="131" t="s">
        <v>3629</v>
      </c>
      <c r="O969" s="131">
        <v>3</v>
      </c>
      <c r="P969" s="131" t="s">
        <v>91</v>
      </c>
      <c r="Q969" s="131" t="s">
        <v>91</v>
      </c>
    </row>
    <row r="970" spans="1:17" x14ac:dyDescent="0.2">
      <c r="A970" s="130">
        <v>44894.820558796295</v>
      </c>
      <c r="B970" s="131" t="s">
        <v>3629</v>
      </c>
      <c r="C970" s="131">
        <v>4</v>
      </c>
      <c r="D970" s="132" t="s">
        <v>3786</v>
      </c>
      <c r="E970" s="132" t="s">
        <v>3814</v>
      </c>
      <c r="F970" s="131" t="s">
        <v>3629</v>
      </c>
      <c r="G970" s="131">
        <v>5</v>
      </c>
      <c r="H970" s="131" t="s">
        <v>91</v>
      </c>
      <c r="I970" s="131" t="s">
        <v>3629</v>
      </c>
      <c r="J970" s="131">
        <v>3</v>
      </c>
      <c r="K970" s="131" t="s">
        <v>82</v>
      </c>
      <c r="L970" s="131" t="s">
        <v>93</v>
      </c>
      <c r="M970" s="132" t="s">
        <v>3779</v>
      </c>
      <c r="N970" s="131" t="s">
        <v>3629</v>
      </c>
      <c r="O970" s="131">
        <v>4</v>
      </c>
      <c r="P970" s="131" t="s">
        <v>91</v>
      </c>
      <c r="Q970" s="131" t="s">
        <v>91</v>
      </c>
    </row>
    <row r="971" spans="1:17" x14ac:dyDescent="0.2">
      <c r="A971" s="130">
        <v>44894.830608645832</v>
      </c>
      <c r="B971" s="131" t="s">
        <v>3629</v>
      </c>
      <c r="C971" s="131">
        <v>5</v>
      </c>
      <c r="D971" s="132" t="s">
        <v>1603</v>
      </c>
      <c r="E971" s="132" t="s">
        <v>3705</v>
      </c>
      <c r="F971" s="131" t="s">
        <v>3629</v>
      </c>
      <c r="G971" s="131">
        <v>4</v>
      </c>
      <c r="H971" s="131" t="s">
        <v>91</v>
      </c>
      <c r="I971" s="131" t="s">
        <v>3629</v>
      </c>
      <c r="J971" s="131">
        <v>3</v>
      </c>
      <c r="K971" s="131" t="s">
        <v>3629</v>
      </c>
      <c r="L971" s="131" t="s">
        <v>93</v>
      </c>
      <c r="M971" s="132" t="s">
        <v>3734</v>
      </c>
      <c r="N971" s="131" t="s">
        <v>3629</v>
      </c>
      <c r="O971" s="131">
        <v>4</v>
      </c>
      <c r="P971" s="131" t="s">
        <v>91</v>
      </c>
      <c r="Q971" s="131" t="s">
        <v>91</v>
      </c>
    </row>
    <row r="972" spans="1:17" x14ac:dyDescent="0.2">
      <c r="A972" s="130">
        <v>44894.832112777774</v>
      </c>
      <c r="B972" s="131" t="s">
        <v>3629</v>
      </c>
      <c r="C972" s="131">
        <v>5</v>
      </c>
      <c r="D972" s="132" t="s">
        <v>3780</v>
      </c>
      <c r="E972" s="132" t="s">
        <v>3824</v>
      </c>
      <c r="F972" s="131" t="s">
        <v>3629</v>
      </c>
      <c r="G972" s="131">
        <v>4</v>
      </c>
      <c r="H972" s="131" t="s">
        <v>91</v>
      </c>
      <c r="I972" s="131" t="s">
        <v>3629</v>
      </c>
      <c r="J972" s="131">
        <v>4</v>
      </c>
      <c r="K972" s="131" t="s">
        <v>3629</v>
      </c>
      <c r="L972" s="131" t="s">
        <v>93</v>
      </c>
      <c r="M972" s="132" t="s">
        <v>3737</v>
      </c>
      <c r="N972" s="131" t="s">
        <v>3629</v>
      </c>
      <c r="O972" s="131">
        <v>5</v>
      </c>
      <c r="P972" s="131" t="s">
        <v>91</v>
      </c>
      <c r="Q972" s="131" t="s">
        <v>91</v>
      </c>
    </row>
    <row r="973" spans="1:17" x14ac:dyDescent="0.2">
      <c r="A973" s="130">
        <v>44894.843597094907</v>
      </c>
      <c r="B973" s="131" t="s">
        <v>3629</v>
      </c>
      <c r="C973" s="131">
        <v>4</v>
      </c>
      <c r="D973" s="132" t="s">
        <v>179</v>
      </c>
      <c r="E973" s="132" t="s">
        <v>3806</v>
      </c>
      <c r="F973" s="131" t="s">
        <v>3629</v>
      </c>
      <c r="G973" s="131">
        <v>5</v>
      </c>
      <c r="H973" s="131" t="s">
        <v>91</v>
      </c>
      <c r="I973" s="131" t="s">
        <v>3629</v>
      </c>
      <c r="J973" s="131">
        <v>3</v>
      </c>
      <c r="K973" s="131" t="s">
        <v>82</v>
      </c>
      <c r="L973" s="131" t="s">
        <v>93</v>
      </c>
      <c r="M973" s="132" t="s">
        <v>3734</v>
      </c>
      <c r="N973" s="131" t="s">
        <v>3629</v>
      </c>
      <c r="O973" s="131">
        <v>3</v>
      </c>
      <c r="P973" s="131" t="s">
        <v>91</v>
      </c>
      <c r="Q973" s="131" t="s">
        <v>91</v>
      </c>
    </row>
    <row r="974" spans="1:17" x14ac:dyDescent="0.2">
      <c r="A974" s="130">
        <v>44894.848096585643</v>
      </c>
      <c r="B974" s="131" t="s">
        <v>3629</v>
      </c>
      <c r="C974" s="131">
        <v>3</v>
      </c>
      <c r="D974" s="132" t="s">
        <v>200</v>
      </c>
      <c r="E974" s="132" t="s">
        <v>3698</v>
      </c>
      <c r="F974" s="131" t="s">
        <v>82</v>
      </c>
      <c r="G974" s="131">
        <v>3</v>
      </c>
      <c r="H974" s="131" t="s">
        <v>92</v>
      </c>
      <c r="I974" s="131" t="s">
        <v>3629</v>
      </c>
      <c r="J974" s="131">
        <v>3</v>
      </c>
      <c r="K974" s="131" t="s">
        <v>3629</v>
      </c>
      <c r="L974" s="131" t="s">
        <v>92</v>
      </c>
      <c r="M974" s="132" t="s">
        <v>3734</v>
      </c>
      <c r="N974" s="131" t="s">
        <v>3629</v>
      </c>
      <c r="O974" s="131">
        <v>3</v>
      </c>
      <c r="P974" s="131" t="s">
        <v>91</v>
      </c>
      <c r="Q974" s="131" t="s">
        <v>91</v>
      </c>
    </row>
    <row r="975" spans="1:17" x14ac:dyDescent="0.2">
      <c r="A975" s="130">
        <v>44894.849374837962</v>
      </c>
      <c r="B975" s="131" t="s">
        <v>3629</v>
      </c>
      <c r="C975" s="131">
        <v>4</v>
      </c>
      <c r="D975" s="132" t="s">
        <v>179</v>
      </c>
      <c r="E975" s="132" t="s">
        <v>3806</v>
      </c>
      <c r="F975" s="131" t="s">
        <v>3629</v>
      </c>
      <c r="G975" s="131">
        <v>5</v>
      </c>
      <c r="H975" s="131" t="s">
        <v>91</v>
      </c>
      <c r="I975" s="131" t="s">
        <v>3629</v>
      </c>
      <c r="J975" s="131">
        <v>5</v>
      </c>
      <c r="K975" s="131" t="s">
        <v>3629</v>
      </c>
      <c r="L975" s="131" t="s">
        <v>93</v>
      </c>
      <c r="M975" s="132" t="s">
        <v>3779</v>
      </c>
      <c r="N975" s="131" t="s">
        <v>3629</v>
      </c>
      <c r="O975" s="131">
        <v>3</v>
      </c>
      <c r="P975" s="131" t="s">
        <v>91</v>
      </c>
      <c r="Q975" s="131" t="s">
        <v>91</v>
      </c>
    </row>
    <row r="976" spans="1:17" x14ac:dyDescent="0.2">
      <c r="A976" s="130">
        <v>44894.850171620375</v>
      </c>
      <c r="B976" s="131" t="s">
        <v>3629</v>
      </c>
      <c r="C976" s="131">
        <v>3</v>
      </c>
      <c r="D976" s="132" t="s">
        <v>200</v>
      </c>
      <c r="E976" s="132" t="s">
        <v>3698</v>
      </c>
      <c r="F976" s="131" t="s">
        <v>82</v>
      </c>
      <c r="G976" s="131">
        <v>3</v>
      </c>
      <c r="H976" s="131" t="s">
        <v>92</v>
      </c>
      <c r="I976" s="131" t="s">
        <v>3629</v>
      </c>
      <c r="J976" s="131">
        <v>2</v>
      </c>
      <c r="K976" s="131" t="s">
        <v>82</v>
      </c>
      <c r="L976" s="131" t="s">
        <v>92</v>
      </c>
      <c r="M976" s="132" t="s">
        <v>3734</v>
      </c>
      <c r="N976" s="131" t="s">
        <v>3629</v>
      </c>
      <c r="O976" s="131">
        <v>3</v>
      </c>
      <c r="P976" s="131" t="s">
        <v>91</v>
      </c>
      <c r="Q976" s="131" t="s">
        <v>91</v>
      </c>
    </row>
    <row r="977" spans="1:17" x14ac:dyDescent="0.2">
      <c r="A977" s="130">
        <v>44894.850977372684</v>
      </c>
      <c r="B977" s="131" t="s">
        <v>82</v>
      </c>
      <c r="C977" s="131">
        <v>3</v>
      </c>
      <c r="D977" s="132" t="s">
        <v>200</v>
      </c>
      <c r="E977" s="132" t="s">
        <v>3698</v>
      </c>
      <c r="F977" s="131" t="s">
        <v>3629</v>
      </c>
      <c r="G977" s="131">
        <v>5</v>
      </c>
      <c r="H977" s="131" t="s">
        <v>91</v>
      </c>
      <c r="I977" s="131" t="s">
        <v>3629</v>
      </c>
      <c r="J977" s="131">
        <v>1</v>
      </c>
      <c r="K977" s="131" t="s">
        <v>82</v>
      </c>
      <c r="L977" s="131" t="s">
        <v>92</v>
      </c>
      <c r="M977" s="132" t="s">
        <v>3779</v>
      </c>
      <c r="N977" s="131" t="s">
        <v>82</v>
      </c>
      <c r="O977" s="131">
        <v>3</v>
      </c>
      <c r="P977" s="131" t="s">
        <v>92</v>
      </c>
      <c r="Q977" s="131" t="s">
        <v>92</v>
      </c>
    </row>
    <row r="978" spans="1:17" x14ac:dyDescent="0.2">
      <c r="A978" s="130">
        <v>44894.851457384255</v>
      </c>
      <c r="B978" s="131" t="s">
        <v>3629</v>
      </c>
      <c r="C978" s="131">
        <v>3</v>
      </c>
      <c r="D978" s="132" t="s">
        <v>2143</v>
      </c>
      <c r="E978" s="132" t="s">
        <v>3702</v>
      </c>
      <c r="F978" s="131" t="s">
        <v>3629</v>
      </c>
      <c r="G978" s="131">
        <v>5</v>
      </c>
      <c r="H978" s="131" t="s">
        <v>91</v>
      </c>
      <c r="I978" s="131" t="s">
        <v>3629</v>
      </c>
      <c r="J978" s="131">
        <v>5</v>
      </c>
      <c r="K978" s="131" t="s">
        <v>3629</v>
      </c>
      <c r="L978" s="131" t="s">
        <v>93</v>
      </c>
      <c r="M978" s="132" t="s">
        <v>3734</v>
      </c>
      <c r="N978" s="131" t="s">
        <v>3629</v>
      </c>
      <c r="O978" s="131">
        <v>3</v>
      </c>
      <c r="P978" s="131" t="s">
        <v>91</v>
      </c>
      <c r="Q978" s="131" t="s">
        <v>91</v>
      </c>
    </row>
    <row r="979" spans="1:17" x14ac:dyDescent="0.2">
      <c r="A979" s="130">
        <v>44894.852241307875</v>
      </c>
      <c r="B979" s="131" t="s">
        <v>3629</v>
      </c>
      <c r="C979" s="131">
        <v>5</v>
      </c>
      <c r="D979" s="132" t="s">
        <v>2143</v>
      </c>
      <c r="E979" s="132" t="s">
        <v>3702</v>
      </c>
      <c r="F979" s="131" t="s">
        <v>3629</v>
      </c>
      <c r="G979" s="131">
        <v>5</v>
      </c>
      <c r="H979" s="131" t="s">
        <v>92</v>
      </c>
      <c r="I979" s="131" t="s">
        <v>3629</v>
      </c>
      <c r="J979" s="131">
        <v>5</v>
      </c>
      <c r="K979" s="131" t="s">
        <v>3629</v>
      </c>
      <c r="L979" s="131" t="s">
        <v>93</v>
      </c>
      <c r="M979" s="132" t="s">
        <v>3734</v>
      </c>
      <c r="N979" s="131" t="s">
        <v>3629</v>
      </c>
      <c r="O979" s="131">
        <v>4</v>
      </c>
      <c r="P979" s="131" t="s">
        <v>91</v>
      </c>
      <c r="Q979" s="131" t="s">
        <v>91</v>
      </c>
    </row>
    <row r="980" spans="1:17" x14ac:dyDescent="0.2">
      <c r="A980" s="130">
        <v>44894.854087175925</v>
      </c>
      <c r="B980" s="131" t="s">
        <v>3629</v>
      </c>
      <c r="C980" s="131">
        <v>3</v>
      </c>
      <c r="D980" s="132" t="s">
        <v>88</v>
      </c>
      <c r="E980" s="132" t="s">
        <v>3812</v>
      </c>
      <c r="F980" s="131" t="s">
        <v>3629</v>
      </c>
      <c r="G980" s="131">
        <v>5</v>
      </c>
      <c r="H980" s="131" t="s">
        <v>91</v>
      </c>
      <c r="I980" s="131" t="s">
        <v>3629</v>
      </c>
      <c r="J980" s="131">
        <v>5</v>
      </c>
      <c r="K980" s="131" t="s">
        <v>3629</v>
      </c>
      <c r="L980" s="131" t="s">
        <v>93</v>
      </c>
      <c r="M980" s="132" t="s">
        <v>3734</v>
      </c>
      <c r="N980" s="131" t="s">
        <v>3629</v>
      </c>
      <c r="O980" s="131">
        <v>3</v>
      </c>
      <c r="P980" s="131" t="s">
        <v>91</v>
      </c>
      <c r="Q980" s="131" t="s">
        <v>91</v>
      </c>
    </row>
    <row r="981" spans="1:17" x14ac:dyDescent="0.2">
      <c r="A981" s="130">
        <v>44894.856897303238</v>
      </c>
      <c r="B981" s="131" t="s">
        <v>3629</v>
      </c>
      <c r="C981" s="131">
        <v>3</v>
      </c>
      <c r="D981" s="132" t="s">
        <v>1184</v>
      </c>
      <c r="E981" s="132" t="s">
        <v>3714</v>
      </c>
      <c r="F981" s="131" t="s">
        <v>3629</v>
      </c>
      <c r="G981" s="131">
        <v>5</v>
      </c>
      <c r="H981" s="131" t="s">
        <v>91</v>
      </c>
      <c r="I981" s="131" t="s">
        <v>3629</v>
      </c>
      <c r="J981" s="131">
        <v>5</v>
      </c>
      <c r="K981" s="131" t="s">
        <v>82</v>
      </c>
      <c r="L981" s="131" t="s">
        <v>93</v>
      </c>
      <c r="M981" s="132" t="s">
        <v>3734</v>
      </c>
      <c r="N981" s="131" t="s">
        <v>3629</v>
      </c>
      <c r="O981" s="131">
        <v>3</v>
      </c>
      <c r="P981" s="131" t="s">
        <v>91</v>
      </c>
      <c r="Q981" s="131" t="s">
        <v>91</v>
      </c>
    </row>
    <row r="982" spans="1:17" x14ac:dyDescent="0.2">
      <c r="A982" s="130">
        <v>44894.860441932869</v>
      </c>
      <c r="B982" s="131" t="s">
        <v>3629</v>
      </c>
      <c r="C982" s="131">
        <v>5</v>
      </c>
      <c r="D982" s="132" t="s">
        <v>3780</v>
      </c>
      <c r="E982" s="132" t="s">
        <v>3824</v>
      </c>
      <c r="F982" s="131" t="s">
        <v>3629</v>
      </c>
      <c r="G982" s="131">
        <v>5</v>
      </c>
      <c r="H982" s="131" t="s">
        <v>91</v>
      </c>
      <c r="I982" s="131" t="s">
        <v>3629</v>
      </c>
      <c r="J982" s="131">
        <v>4</v>
      </c>
      <c r="K982" s="131" t="s">
        <v>3629</v>
      </c>
      <c r="L982" s="131" t="s">
        <v>93</v>
      </c>
      <c r="M982" s="132" t="s">
        <v>3785</v>
      </c>
      <c r="N982" s="131" t="s">
        <v>3629</v>
      </c>
      <c r="O982" s="131">
        <v>5</v>
      </c>
      <c r="P982" s="131" t="s">
        <v>91</v>
      </c>
      <c r="Q982" s="131" t="s">
        <v>91</v>
      </c>
    </row>
    <row r="983" spans="1:17" x14ac:dyDescent="0.2">
      <c r="A983" s="130">
        <v>44894.861338657407</v>
      </c>
      <c r="B983" s="131" t="s">
        <v>3629</v>
      </c>
      <c r="C983" s="131">
        <v>5</v>
      </c>
      <c r="D983" s="132" t="s">
        <v>179</v>
      </c>
      <c r="E983" s="132" t="s">
        <v>3806</v>
      </c>
      <c r="F983" s="131" t="s">
        <v>3629</v>
      </c>
      <c r="G983" s="131">
        <v>5</v>
      </c>
      <c r="H983" s="131" t="s">
        <v>91</v>
      </c>
      <c r="I983" s="131" t="s">
        <v>3629</v>
      </c>
      <c r="J983" s="131">
        <v>5</v>
      </c>
      <c r="K983" s="131" t="s">
        <v>3629</v>
      </c>
      <c r="L983" s="131" t="s">
        <v>93</v>
      </c>
      <c r="M983" s="132" t="s">
        <v>3779</v>
      </c>
      <c r="N983" s="131" t="s">
        <v>3629</v>
      </c>
      <c r="O983" s="131">
        <v>4</v>
      </c>
      <c r="P983" s="131" t="s">
        <v>91</v>
      </c>
      <c r="Q983" s="131" t="s">
        <v>91</v>
      </c>
    </row>
    <row r="984" spans="1:17" x14ac:dyDescent="0.2">
      <c r="A984" s="130">
        <v>44894.868855659719</v>
      </c>
      <c r="B984" s="131" t="s">
        <v>3629</v>
      </c>
      <c r="C984" s="131">
        <v>5</v>
      </c>
      <c r="D984" s="132" t="s">
        <v>3786</v>
      </c>
      <c r="E984" s="132" t="s">
        <v>3708</v>
      </c>
      <c r="F984" s="131" t="s">
        <v>3629</v>
      </c>
      <c r="G984" s="131">
        <v>5</v>
      </c>
      <c r="H984" s="131" t="s">
        <v>91</v>
      </c>
      <c r="I984" s="131" t="s">
        <v>3629</v>
      </c>
      <c r="J984" s="131">
        <v>5</v>
      </c>
      <c r="K984" s="131" t="s">
        <v>3629</v>
      </c>
      <c r="L984" s="131" t="s">
        <v>93</v>
      </c>
      <c r="M984" s="132" t="s">
        <v>3785</v>
      </c>
      <c r="N984" s="131" t="s">
        <v>3629</v>
      </c>
      <c r="O984" s="131">
        <v>5</v>
      </c>
      <c r="P984" s="131" t="s">
        <v>91</v>
      </c>
      <c r="Q984" s="131" t="s">
        <v>91</v>
      </c>
    </row>
    <row r="985" spans="1:17" x14ac:dyDescent="0.2">
      <c r="A985" s="130">
        <v>44894.869370717592</v>
      </c>
      <c r="B985" s="131" t="s">
        <v>3629</v>
      </c>
      <c r="C985" s="131">
        <v>4</v>
      </c>
      <c r="D985" s="132" t="s">
        <v>214</v>
      </c>
      <c r="E985" s="132" t="s">
        <v>3777</v>
      </c>
      <c r="F985" s="131" t="s">
        <v>3629</v>
      </c>
      <c r="G985" s="131">
        <v>4</v>
      </c>
      <c r="H985" s="131" t="s">
        <v>91</v>
      </c>
      <c r="I985" s="131" t="s">
        <v>82</v>
      </c>
      <c r="J985" s="131">
        <v>3</v>
      </c>
      <c r="K985" s="131" t="s">
        <v>3629</v>
      </c>
      <c r="L985" s="131" t="s">
        <v>93</v>
      </c>
      <c r="M985" s="132" t="s">
        <v>3785</v>
      </c>
      <c r="N985" s="131" t="s">
        <v>3629</v>
      </c>
      <c r="O985" s="131">
        <v>4</v>
      </c>
      <c r="P985" s="131" t="s">
        <v>91</v>
      </c>
      <c r="Q985" s="131" t="s">
        <v>91</v>
      </c>
    </row>
    <row r="986" spans="1:17" x14ac:dyDescent="0.2">
      <c r="A986" s="130">
        <v>44894.874235138894</v>
      </c>
      <c r="B986" s="131" t="s">
        <v>3629</v>
      </c>
      <c r="C986" s="131">
        <v>4</v>
      </c>
      <c r="D986" s="132" t="s">
        <v>3780</v>
      </c>
      <c r="E986" s="132" t="s">
        <v>3824</v>
      </c>
      <c r="F986" s="131" t="s">
        <v>3629</v>
      </c>
      <c r="G986" s="131">
        <v>5</v>
      </c>
      <c r="H986" s="131" t="s">
        <v>91</v>
      </c>
      <c r="I986" s="131" t="s">
        <v>3629</v>
      </c>
      <c r="J986" s="131">
        <v>3</v>
      </c>
      <c r="K986" s="131" t="s">
        <v>82</v>
      </c>
      <c r="L986" s="131" t="s">
        <v>93</v>
      </c>
      <c r="M986" s="132" t="s">
        <v>3779</v>
      </c>
      <c r="N986" s="131" t="s">
        <v>3629</v>
      </c>
      <c r="O986" s="131">
        <v>4</v>
      </c>
      <c r="P986" s="131" t="s">
        <v>91</v>
      </c>
      <c r="Q986" s="131" t="s">
        <v>91</v>
      </c>
    </row>
    <row r="987" spans="1:17" x14ac:dyDescent="0.2">
      <c r="A987" s="130">
        <v>44894.879594479164</v>
      </c>
      <c r="B987" s="131" t="s">
        <v>3629</v>
      </c>
      <c r="C987" s="131">
        <v>5</v>
      </c>
      <c r="D987" s="132" t="s">
        <v>140</v>
      </c>
      <c r="E987" s="132" t="s">
        <v>3822</v>
      </c>
      <c r="F987" s="131" t="s">
        <v>3629</v>
      </c>
      <c r="G987" s="131">
        <v>5</v>
      </c>
      <c r="H987" s="131" t="s">
        <v>91</v>
      </c>
      <c r="I987" s="131" t="s">
        <v>3629</v>
      </c>
      <c r="J987" s="131">
        <v>5</v>
      </c>
      <c r="K987" s="131" t="s">
        <v>3629</v>
      </c>
      <c r="L987" s="131" t="s">
        <v>93</v>
      </c>
      <c r="M987" s="132" t="s">
        <v>3737</v>
      </c>
      <c r="N987" s="131" t="s">
        <v>3629</v>
      </c>
      <c r="O987" s="131">
        <v>4</v>
      </c>
      <c r="P987" s="131" t="s">
        <v>91</v>
      </c>
      <c r="Q987" s="131" t="s">
        <v>91</v>
      </c>
    </row>
    <row r="988" spans="1:17" x14ac:dyDescent="0.2">
      <c r="A988" s="130">
        <v>44894.883053182872</v>
      </c>
      <c r="B988" s="131" t="s">
        <v>3629</v>
      </c>
      <c r="C988" s="131">
        <v>5</v>
      </c>
      <c r="D988" s="132" t="s">
        <v>1184</v>
      </c>
      <c r="E988" s="132" t="s">
        <v>3714</v>
      </c>
      <c r="F988" s="131" t="s">
        <v>3629</v>
      </c>
      <c r="G988" s="131">
        <v>5</v>
      </c>
      <c r="H988" s="131" t="s">
        <v>91</v>
      </c>
      <c r="I988" s="131" t="s">
        <v>3629</v>
      </c>
      <c r="J988" s="131">
        <v>5</v>
      </c>
      <c r="K988" s="131" t="s">
        <v>3629</v>
      </c>
      <c r="L988" s="131" t="s">
        <v>93</v>
      </c>
      <c r="M988" s="132" t="s">
        <v>3736</v>
      </c>
      <c r="N988" s="131" t="s">
        <v>3629</v>
      </c>
      <c r="O988" s="131">
        <v>5</v>
      </c>
      <c r="P988" s="131" t="s">
        <v>91</v>
      </c>
      <c r="Q988" s="131" t="s">
        <v>91</v>
      </c>
    </row>
    <row r="989" spans="1:17" x14ac:dyDescent="0.2">
      <c r="A989" s="130">
        <v>44894.884771423611</v>
      </c>
      <c r="B989" s="131" t="s">
        <v>3629</v>
      </c>
      <c r="C989" s="131">
        <v>5</v>
      </c>
      <c r="D989" s="132" t="s">
        <v>612</v>
      </c>
      <c r="E989" s="132" t="s">
        <v>3788</v>
      </c>
      <c r="F989" s="131" t="s">
        <v>3629</v>
      </c>
      <c r="G989" s="131">
        <v>5</v>
      </c>
      <c r="H989" s="131" t="s">
        <v>91</v>
      </c>
      <c r="I989" s="131" t="s">
        <v>3629</v>
      </c>
      <c r="J989" s="131">
        <v>5</v>
      </c>
      <c r="K989" s="131" t="s">
        <v>3629</v>
      </c>
      <c r="L989" s="131" t="s">
        <v>93</v>
      </c>
      <c r="M989" s="132" t="s">
        <v>3737</v>
      </c>
      <c r="N989" s="131" t="s">
        <v>3629</v>
      </c>
      <c r="O989" s="131">
        <v>5</v>
      </c>
      <c r="P989" s="131" t="s">
        <v>91</v>
      </c>
      <c r="Q989" s="131" t="s">
        <v>91</v>
      </c>
    </row>
    <row r="990" spans="1:17" x14ac:dyDescent="0.2">
      <c r="A990" s="130">
        <v>44894.892735138885</v>
      </c>
      <c r="B990" s="131" t="s">
        <v>3629</v>
      </c>
      <c r="C990" s="131">
        <v>5</v>
      </c>
      <c r="D990" s="132" t="s">
        <v>127</v>
      </c>
      <c r="E990" s="132" t="s">
        <v>3706</v>
      </c>
      <c r="F990" s="131" t="s">
        <v>3629</v>
      </c>
      <c r="G990" s="131">
        <v>5</v>
      </c>
      <c r="H990" s="131" t="s">
        <v>91</v>
      </c>
      <c r="I990" s="131" t="s">
        <v>3629</v>
      </c>
      <c r="J990" s="131">
        <v>3</v>
      </c>
      <c r="K990" s="131" t="s">
        <v>82</v>
      </c>
      <c r="L990" s="131" t="s">
        <v>93</v>
      </c>
      <c r="M990" s="132" t="s">
        <v>3734</v>
      </c>
      <c r="N990" s="131" t="s">
        <v>3629</v>
      </c>
      <c r="O990" s="131">
        <v>4</v>
      </c>
      <c r="P990" s="131" t="s">
        <v>91</v>
      </c>
      <c r="Q990" s="131" t="s">
        <v>91</v>
      </c>
    </row>
    <row r="991" spans="1:17" x14ac:dyDescent="0.2">
      <c r="A991" s="130">
        <v>44894.906238321761</v>
      </c>
      <c r="B991" s="131" t="s">
        <v>82</v>
      </c>
      <c r="C991" s="131">
        <v>2</v>
      </c>
      <c r="D991" s="132" t="s">
        <v>1184</v>
      </c>
      <c r="E991" s="132" t="s">
        <v>3818</v>
      </c>
      <c r="F991" s="131" t="s">
        <v>3629</v>
      </c>
      <c r="G991" s="131">
        <v>3</v>
      </c>
      <c r="H991" s="131" t="s">
        <v>91</v>
      </c>
      <c r="I991" s="131" t="s">
        <v>3629</v>
      </c>
      <c r="J991" s="131">
        <v>2</v>
      </c>
      <c r="K991" s="131" t="s">
        <v>82</v>
      </c>
      <c r="L991" s="131" t="s">
        <v>93</v>
      </c>
      <c r="M991" s="132" t="s">
        <v>3785</v>
      </c>
      <c r="N991" s="131" t="s">
        <v>3629</v>
      </c>
      <c r="O991" s="131">
        <v>2</v>
      </c>
      <c r="P991" s="131" t="s">
        <v>92</v>
      </c>
      <c r="Q991" s="131" t="s">
        <v>91</v>
      </c>
    </row>
    <row r="992" spans="1:17" x14ac:dyDescent="0.2">
      <c r="A992" s="130">
        <v>44894.909907060181</v>
      </c>
      <c r="B992" s="131" t="s">
        <v>3629</v>
      </c>
      <c r="C992" s="131">
        <v>5</v>
      </c>
      <c r="D992" s="132" t="s">
        <v>108</v>
      </c>
      <c r="E992" s="132" t="s">
        <v>3813</v>
      </c>
      <c r="F992" s="131" t="s">
        <v>82</v>
      </c>
      <c r="G992" s="131">
        <v>1</v>
      </c>
      <c r="H992" s="131" t="s">
        <v>92</v>
      </c>
      <c r="I992" s="131" t="s">
        <v>82</v>
      </c>
      <c r="J992" s="131">
        <v>5</v>
      </c>
      <c r="K992" s="131" t="s">
        <v>3629</v>
      </c>
      <c r="L992" s="131" t="s">
        <v>92</v>
      </c>
      <c r="M992" s="132" t="s">
        <v>3779</v>
      </c>
      <c r="N992" s="131" t="s">
        <v>3629</v>
      </c>
      <c r="O992" s="131">
        <v>3</v>
      </c>
      <c r="P992" s="131" t="s">
        <v>91</v>
      </c>
      <c r="Q992" s="131" t="s">
        <v>91</v>
      </c>
    </row>
    <row r="993" spans="1:17" x14ac:dyDescent="0.2">
      <c r="A993" s="130">
        <v>44894.911552800928</v>
      </c>
      <c r="B993" s="131" t="s">
        <v>3629</v>
      </c>
      <c r="C993" s="131">
        <v>5</v>
      </c>
      <c r="D993" s="132" t="s">
        <v>127</v>
      </c>
      <c r="E993" s="132" t="s">
        <v>3798</v>
      </c>
      <c r="F993" s="131" t="s">
        <v>3629</v>
      </c>
      <c r="G993" s="131">
        <v>5</v>
      </c>
      <c r="H993" s="131" t="s">
        <v>91</v>
      </c>
      <c r="I993" s="131" t="s">
        <v>3629</v>
      </c>
      <c r="J993" s="131">
        <v>5</v>
      </c>
      <c r="K993" s="131" t="s">
        <v>3629</v>
      </c>
      <c r="L993" s="131" t="s">
        <v>93</v>
      </c>
      <c r="M993" s="132" t="s">
        <v>3785</v>
      </c>
      <c r="N993" s="131" t="s">
        <v>3629</v>
      </c>
      <c r="O993" s="131">
        <v>5</v>
      </c>
      <c r="P993" s="131" t="s">
        <v>92</v>
      </c>
      <c r="Q993" s="131" t="s">
        <v>91</v>
      </c>
    </row>
    <row r="994" spans="1:17" x14ac:dyDescent="0.2">
      <c r="A994" s="130">
        <v>44894.913784375</v>
      </c>
      <c r="B994" s="131" t="s">
        <v>3629</v>
      </c>
      <c r="C994" s="131">
        <v>5</v>
      </c>
      <c r="D994" s="132" t="s">
        <v>127</v>
      </c>
      <c r="E994" s="132" t="s">
        <v>3798</v>
      </c>
      <c r="F994" s="131" t="s">
        <v>3629</v>
      </c>
      <c r="G994" s="131">
        <v>5</v>
      </c>
      <c r="H994" s="131" t="s">
        <v>91</v>
      </c>
      <c r="I994" s="131" t="s">
        <v>3629</v>
      </c>
      <c r="J994" s="131">
        <v>4</v>
      </c>
      <c r="K994" s="131" t="s">
        <v>3629</v>
      </c>
      <c r="L994" s="131" t="s">
        <v>93</v>
      </c>
      <c r="M994" s="132" t="s">
        <v>3785</v>
      </c>
      <c r="N994" s="131" t="s">
        <v>3629</v>
      </c>
      <c r="O994" s="131">
        <v>4</v>
      </c>
      <c r="P994" s="131" t="s">
        <v>91</v>
      </c>
      <c r="Q994" s="131" t="s">
        <v>91</v>
      </c>
    </row>
    <row r="995" spans="1:17" x14ac:dyDescent="0.2">
      <c r="A995" s="130">
        <v>44894.915324803238</v>
      </c>
      <c r="B995" s="131" t="s">
        <v>3629</v>
      </c>
      <c r="C995" s="131">
        <v>4</v>
      </c>
      <c r="D995" s="132" t="s">
        <v>1184</v>
      </c>
      <c r="E995" s="132" t="s">
        <v>3818</v>
      </c>
      <c r="F995" s="131" t="s">
        <v>3629</v>
      </c>
      <c r="G995" s="131">
        <v>5</v>
      </c>
      <c r="H995" s="131" t="s">
        <v>91</v>
      </c>
      <c r="I995" s="131" t="s">
        <v>3629</v>
      </c>
      <c r="J995" s="131">
        <v>1</v>
      </c>
      <c r="K995" s="131" t="s">
        <v>82</v>
      </c>
      <c r="L995" s="131" t="s">
        <v>93</v>
      </c>
      <c r="M995" s="132" t="s">
        <v>3734</v>
      </c>
      <c r="N995" s="131" t="s">
        <v>3629</v>
      </c>
      <c r="O995" s="131">
        <v>3</v>
      </c>
      <c r="P995" s="131" t="s">
        <v>91</v>
      </c>
      <c r="Q995" s="131" t="s">
        <v>91</v>
      </c>
    </row>
    <row r="996" spans="1:17" x14ac:dyDescent="0.2">
      <c r="A996" s="130">
        <v>44894.921663773144</v>
      </c>
      <c r="B996" s="131" t="s">
        <v>82</v>
      </c>
      <c r="C996" s="131">
        <v>3</v>
      </c>
      <c r="D996" s="132" t="s">
        <v>1184</v>
      </c>
      <c r="E996" s="132" t="s">
        <v>3818</v>
      </c>
      <c r="F996" s="131" t="s">
        <v>3629</v>
      </c>
      <c r="G996" s="131">
        <v>5</v>
      </c>
      <c r="H996" s="131" t="s">
        <v>91</v>
      </c>
      <c r="I996" s="131" t="s">
        <v>82</v>
      </c>
      <c r="J996" s="131">
        <v>1</v>
      </c>
      <c r="K996" s="131" t="s">
        <v>82</v>
      </c>
      <c r="L996" s="131" t="s">
        <v>93</v>
      </c>
      <c r="M996" s="132" t="s">
        <v>3734</v>
      </c>
      <c r="N996" s="131" t="s">
        <v>82</v>
      </c>
      <c r="O996" s="131">
        <v>1</v>
      </c>
      <c r="P996" s="131" t="s">
        <v>91</v>
      </c>
      <c r="Q996" s="131" t="s">
        <v>91</v>
      </c>
    </row>
    <row r="997" spans="1:17" x14ac:dyDescent="0.2">
      <c r="A997" s="130">
        <v>44894.924827708332</v>
      </c>
      <c r="B997" s="131" t="s">
        <v>3629</v>
      </c>
      <c r="C997" s="131">
        <v>5</v>
      </c>
      <c r="D997" s="132" t="s">
        <v>1184</v>
      </c>
      <c r="E997" s="132" t="s">
        <v>3714</v>
      </c>
      <c r="F997" s="131" t="s">
        <v>3629</v>
      </c>
      <c r="G997" s="131">
        <v>5</v>
      </c>
      <c r="H997" s="131" t="s">
        <v>91</v>
      </c>
      <c r="I997" s="131" t="s">
        <v>3629</v>
      </c>
      <c r="J997" s="131">
        <v>5</v>
      </c>
      <c r="K997" s="131" t="s">
        <v>3629</v>
      </c>
      <c r="L997" s="131" t="s">
        <v>93</v>
      </c>
      <c r="M997" s="132" t="s">
        <v>3734</v>
      </c>
      <c r="N997" s="131" t="s">
        <v>3629</v>
      </c>
      <c r="O997" s="131">
        <v>5</v>
      </c>
      <c r="P997" s="131" t="s">
        <v>91</v>
      </c>
      <c r="Q997" s="131" t="s">
        <v>91</v>
      </c>
    </row>
    <row r="998" spans="1:17" x14ac:dyDescent="0.2">
      <c r="A998" s="130">
        <v>44894.926850729171</v>
      </c>
      <c r="B998" s="131" t="s">
        <v>3629</v>
      </c>
      <c r="C998" s="131">
        <v>4</v>
      </c>
      <c r="D998" s="132" t="s">
        <v>179</v>
      </c>
      <c r="E998" s="132" t="s">
        <v>3806</v>
      </c>
      <c r="F998" s="131" t="s">
        <v>3629</v>
      </c>
      <c r="G998" s="131">
        <v>5</v>
      </c>
      <c r="H998" s="131" t="s">
        <v>91</v>
      </c>
      <c r="I998" s="131" t="s">
        <v>3629</v>
      </c>
      <c r="J998" s="131">
        <v>4</v>
      </c>
      <c r="K998" s="131" t="s">
        <v>3629</v>
      </c>
      <c r="L998" s="131" t="s">
        <v>93</v>
      </c>
      <c r="M998" s="132" t="s">
        <v>3734</v>
      </c>
      <c r="N998" s="131" t="s">
        <v>3629</v>
      </c>
      <c r="O998" s="131">
        <v>3</v>
      </c>
      <c r="P998" s="131" t="s">
        <v>91</v>
      </c>
      <c r="Q998" s="131" t="s">
        <v>91</v>
      </c>
    </row>
    <row r="999" spans="1:17" x14ac:dyDescent="0.2">
      <c r="A999" s="130">
        <v>44894.935161064815</v>
      </c>
      <c r="B999" s="131" t="s">
        <v>3629</v>
      </c>
      <c r="C999" s="131">
        <v>5</v>
      </c>
      <c r="D999" s="132" t="s">
        <v>179</v>
      </c>
      <c r="E999" s="132" t="s">
        <v>3806</v>
      </c>
      <c r="F999" s="131" t="s">
        <v>3629</v>
      </c>
      <c r="G999" s="131">
        <v>5</v>
      </c>
      <c r="H999" s="131" t="s">
        <v>91</v>
      </c>
      <c r="I999" s="131" t="s">
        <v>3629</v>
      </c>
      <c r="J999" s="131">
        <v>3</v>
      </c>
      <c r="K999" s="131" t="s">
        <v>3629</v>
      </c>
      <c r="L999" s="131" t="s">
        <v>93</v>
      </c>
      <c r="M999" s="132" t="s">
        <v>3734</v>
      </c>
      <c r="N999" s="131" t="s">
        <v>3629</v>
      </c>
      <c r="O999" s="131">
        <v>4</v>
      </c>
      <c r="P999" s="131" t="s">
        <v>91</v>
      </c>
      <c r="Q999" s="131" t="s">
        <v>91</v>
      </c>
    </row>
    <row r="1000" spans="1:17" x14ac:dyDescent="0.2">
      <c r="A1000" s="130">
        <v>44894.940513194444</v>
      </c>
      <c r="B1000" s="131" t="s">
        <v>3629</v>
      </c>
      <c r="C1000" s="131">
        <v>5</v>
      </c>
      <c r="D1000" s="132" t="s">
        <v>1603</v>
      </c>
      <c r="E1000" s="132" t="s">
        <v>3705</v>
      </c>
      <c r="F1000" s="131" t="s">
        <v>3629</v>
      </c>
      <c r="G1000" s="131">
        <v>5</v>
      </c>
      <c r="H1000" s="131" t="s">
        <v>91</v>
      </c>
      <c r="I1000" s="131" t="s">
        <v>3629</v>
      </c>
      <c r="J1000" s="131">
        <v>5</v>
      </c>
      <c r="K1000" s="131" t="s">
        <v>3629</v>
      </c>
      <c r="L1000" s="131" t="s">
        <v>93</v>
      </c>
      <c r="M1000" s="132" t="s">
        <v>3797</v>
      </c>
      <c r="N1000" s="131" t="s">
        <v>3629</v>
      </c>
      <c r="O1000" s="131">
        <v>5</v>
      </c>
      <c r="P1000" s="131" t="s">
        <v>91</v>
      </c>
      <c r="Q1000" s="131" t="s">
        <v>91</v>
      </c>
    </row>
    <row r="1001" spans="1:17" x14ac:dyDescent="0.2">
      <c r="A1001" s="130">
        <v>44894.942361076392</v>
      </c>
      <c r="B1001" s="131" t="s">
        <v>3629</v>
      </c>
      <c r="C1001" s="131">
        <v>5</v>
      </c>
      <c r="D1001" s="132" t="s">
        <v>1146</v>
      </c>
      <c r="E1001" s="132" t="s">
        <v>3783</v>
      </c>
      <c r="F1001" s="131" t="s">
        <v>3629</v>
      </c>
      <c r="G1001" s="131">
        <v>4</v>
      </c>
      <c r="H1001" s="131" t="s">
        <v>91</v>
      </c>
      <c r="I1001" s="131" t="s">
        <v>3629</v>
      </c>
      <c r="J1001" s="131">
        <v>5</v>
      </c>
      <c r="K1001" s="131" t="s">
        <v>3629</v>
      </c>
      <c r="L1001" s="131" t="s">
        <v>93</v>
      </c>
      <c r="M1001" s="132" t="s">
        <v>3797</v>
      </c>
      <c r="N1001" s="131" t="s">
        <v>3629</v>
      </c>
      <c r="O1001" s="131">
        <v>5</v>
      </c>
      <c r="P1001" s="131" t="s">
        <v>91</v>
      </c>
      <c r="Q1001" s="131" t="s">
        <v>91</v>
      </c>
    </row>
    <row r="1002" spans="1:17" x14ac:dyDescent="0.2">
      <c r="A1002" s="130">
        <v>44894.943839594911</v>
      </c>
      <c r="B1002" s="131" t="s">
        <v>3629</v>
      </c>
      <c r="C1002" s="131">
        <v>5</v>
      </c>
      <c r="D1002" s="132" t="s">
        <v>2143</v>
      </c>
      <c r="E1002" s="132" t="s">
        <v>3705</v>
      </c>
      <c r="F1002" s="131" t="s">
        <v>3629</v>
      </c>
      <c r="G1002" s="131">
        <v>5</v>
      </c>
      <c r="H1002" s="131" t="s">
        <v>91</v>
      </c>
      <c r="I1002" s="131" t="s">
        <v>3629</v>
      </c>
      <c r="J1002" s="131">
        <v>5</v>
      </c>
      <c r="K1002" s="131" t="s">
        <v>3629</v>
      </c>
      <c r="L1002" s="131" t="s">
        <v>93</v>
      </c>
      <c r="M1002" s="132" t="s">
        <v>3779</v>
      </c>
      <c r="N1002" s="131" t="s">
        <v>3629</v>
      </c>
      <c r="O1002" s="131">
        <v>5</v>
      </c>
      <c r="P1002" s="131" t="s">
        <v>91</v>
      </c>
      <c r="Q1002" s="131" t="s">
        <v>91</v>
      </c>
    </row>
    <row r="1003" spans="1:17" x14ac:dyDescent="0.2">
      <c r="A1003" s="130">
        <v>44895.207876817134</v>
      </c>
      <c r="B1003" s="131" t="s">
        <v>3629</v>
      </c>
      <c r="C1003" s="131">
        <v>5</v>
      </c>
      <c r="D1003" s="132" t="s">
        <v>179</v>
      </c>
      <c r="E1003" s="132" t="s">
        <v>3806</v>
      </c>
      <c r="F1003" s="131" t="s">
        <v>3629</v>
      </c>
      <c r="G1003" s="131">
        <v>5</v>
      </c>
      <c r="H1003" s="131" t="s">
        <v>91</v>
      </c>
      <c r="I1003" s="131" t="s">
        <v>3629</v>
      </c>
      <c r="J1003" s="131">
        <v>3</v>
      </c>
      <c r="K1003" s="131" t="s">
        <v>3629</v>
      </c>
      <c r="L1003" s="131" t="s">
        <v>93</v>
      </c>
      <c r="M1003" s="132" t="s">
        <v>3785</v>
      </c>
      <c r="N1003" s="131" t="s">
        <v>3629</v>
      </c>
      <c r="O1003" s="131">
        <v>4</v>
      </c>
      <c r="P1003" s="131" t="s">
        <v>91</v>
      </c>
      <c r="Q1003" s="131" t="s">
        <v>91</v>
      </c>
    </row>
    <row r="1004" spans="1:17" x14ac:dyDescent="0.2">
      <c r="A1004" s="130">
        <v>44895.210985254627</v>
      </c>
      <c r="B1004" s="131" t="s">
        <v>3629</v>
      </c>
      <c r="C1004" s="131">
        <v>5</v>
      </c>
      <c r="D1004" s="132" t="s">
        <v>179</v>
      </c>
      <c r="E1004" s="132" t="s">
        <v>3806</v>
      </c>
      <c r="F1004" s="131" t="s">
        <v>3629</v>
      </c>
      <c r="G1004" s="131">
        <v>5</v>
      </c>
      <c r="H1004" s="131" t="s">
        <v>91</v>
      </c>
      <c r="I1004" s="131" t="s">
        <v>3629</v>
      </c>
      <c r="J1004" s="131">
        <v>3</v>
      </c>
      <c r="K1004" s="131" t="s">
        <v>82</v>
      </c>
      <c r="L1004" s="131" t="s">
        <v>93</v>
      </c>
      <c r="M1004" s="132" t="s">
        <v>3785</v>
      </c>
      <c r="N1004" s="131" t="s">
        <v>3629</v>
      </c>
      <c r="O1004" s="131">
        <v>5</v>
      </c>
      <c r="P1004" s="131" t="s">
        <v>92</v>
      </c>
      <c r="Q1004" s="131" t="s">
        <v>91</v>
      </c>
    </row>
    <row r="1005" spans="1:17" x14ac:dyDescent="0.2">
      <c r="A1005" s="130">
        <v>44895.266105462964</v>
      </c>
      <c r="B1005" s="131" t="s">
        <v>3629</v>
      </c>
      <c r="C1005" s="131">
        <v>5</v>
      </c>
      <c r="D1005" s="132" t="s">
        <v>127</v>
      </c>
      <c r="E1005" s="132" t="s">
        <v>3798</v>
      </c>
      <c r="F1005" s="131" t="s">
        <v>3629</v>
      </c>
      <c r="G1005" s="131">
        <v>5</v>
      </c>
      <c r="H1005" s="131" t="s">
        <v>91</v>
      </c>
      <c r="I1005" s="131" t="s">
        <v>3629</v>
      </c>
      <c r="J1005" s="131">
        <v>4</v>
      </c>
      <c r="K1005" s="131" t="s">
        <v>3629</v>
      </c>
      <c r="L1005" s="131" t="s">
        <v>93</v>
      </c>
      <c r="M1005" s="132" t="s">
        <v>3736</v>
      </c>
      <c r="N1005" s="131" t="s">
        <v>3629</v>
      </c>
      <c r="O1005" s="131">
        <v>4</v>
      </c>
      <c r="P1005" s="131" t="s">
        <v>91</v>
      </c>
      <c r="Q1005" s="131" t="s">
        <v>91</v>
      </c>
    </row>
    <row r="1006" spans="1:17" x14ac:dyDescent="0.2">
      <c r="A1006" s="130">
        <v>44895.267493171297</v>
      </c>
      <c r="B1006" s="131" t="s">
        <v>3629</v>
      </c>
      <c r="C1006" s="131">
        <v>5</v>
      </c>
      <c r="D1006" s="132" t="s">
        <v>127</v>
      </c>
      <c r="E1006" s="132" t="s">
        <v>3823</v>
      </c>
      <c r="F1006" s="131" t="s">
        <v>3629</v>
      </c>
      <c r="G1006" s="131">
        <v>3</v>
      </c>
      <c r="H1006" s="131" t="s">
        <v>91</v>
      </c>
      <c r="I1006" s="131" t="s">
        <v>3629</v>
      </c>
      <c r="J1006" s="131">
        <v>4</v>
      </c>
      <c r="K1006" s="131" t="s">
        <v>3629</v>
      </c>
      <c r="L1006" s="131" t="s">
        <v>93</v>
      </c>
      <c r="M1006" s="132" t="s">
        <v>3736</v>
      </c>
      <c r="N1006" s="131" t="s">
        <v>3629</v>
      </c>
      <c r="O1006" s="131">
        <v>4</v>
      </c>
      <c r="P1006" s="131" t="s">
        <v>91</v>
      </c>
      <c r="Q1006" s="131" t="s">
        <v>91</v>
      </c>
    </row>
    <row r="1007" spans="1:17" x14ac:dyDescent="0.2">
      <c r="A1007" s="130">
        <v>44895.292648657407</v>
      </c>
      <c r="B1007" s="131" t="s">
        <v>3629</v>
      </c>
      <c r="C1007" s="131">
        <v>5</v>
      </c>
      <c r="D1007" s="132" t="s">
        <v>3780</v>
      </c>
      <c r="E1007" s="132" t="s">
        <v>3701</v>
      </c>
      <c r="F1007" s="131" t="s">
        <v>3629</v>
      </c>
      <c r="G1007" s="131">
        <v>5</v>
      </c>
      <c r="H1007" s="131" t="s">
        <v>91</v>
      </c>
      <c r="I1007" s="131" t="s">
        <v>3629</v>
      </c>
      <c r="J1007" s="131">
        <v>4</v>
      </c>
      <c r="K1007" s="131" t="s">
        <v>3629</v>
      </c>
      <c r="L1007" s="131" t="s">
        <v>93</v>
      </c>
      <c r="M1007" s="132" t="s">
        <v>3779</v>
      </c>
      <c r="N1007" s="131" t="s">
        <v>3629</v>
      </c>
      <c r="O1007" s="131">
        <v>5</v>
      </c>
      <c r="P1007" s="131" t="s">
        <v>92</v>
      </c>
      <c r="Q1007" s="131" t="s">
        <v>91</v>
      </c>
    </row>
    <row r="1008" spans="1:17" x14ac:dyDescent="0.2">
      <c r="A1008" s="130">
        <v>44895.328536504632</v>
      </c>
      <c r="B1008" s="131" t="s">
        <v>3629</v>
      </c>
      <c r="C1008" s="131">
        <v>3</v>
      </c>
      <c r="D1008" s="132" t="s">
        <v>3780</v>
      </c>
      <c r="E1008" s="132" t="s">
        <v>3704</v>
      </c>
      <c r="F1008" s="131" t="s">
        <v>3629</v>
      </c>
      <c r="G1008" s="131">
        <v>3</v>
      </c>
      <c r="H1008" s="131" t="s">
        <v>91</v>
      </c>
      <c r="I1008" s="131" t="s">
        <v>3629</v>
      </c>
      <c r="J1008" s="131">
        <v>4</v>
      </c>
      <c r="K1008" s="131" t="s">
        <v>3629</v>
      </c>
      <c r="L1008" s="131" t="s">
        <v>92</v>
      </c>
      <c r="M1008" s="132" t="s">
        <v>3737</v>
      </c>
      <c r="N1008" s="131" t="s">
        <v>3629</v>
      </c>
      <c r="O1008" s="131">
        <v>3</v>
      </c>
      <c r="P1008" s="131" t="s">
        <v>91</v>
      </c>
      <c r="Q1008" s="131" t="s">
        <v>91</v>
      </c>
    </row>
    <row r="1009" spans="1:17" x14ac:dyDescent="0.2">
      <c r="A1009" s="130">
        <v>44895.329504259258</v>
      </c>
      <c r="B1009" s="131" t="s">
        <v>3629</v>
      </c>
      <c r="C1009" s="131">
        <v>5</v>
      </c>
      <c r="D1009" s="132" t="s">
        <v>3780</v>
      </c>
      <c r="E1009" s="132" t="s">
        <v>3704</v>
      </c>
      <c r="F1009" s="131" t="s">
        <v>3629</v>
      </c>
      <c r="G1009" s="131">
        <v>5</v>
      </c>
      <c r="H1009" s="131" t="s">
        <v>91</v>
      </c>
      <c r="I1009" s="131" t="s">
        <v>3629</v>
      </c>
      <c r="J1009" s="131">
        <v>5</v>
      </c>
      <c r="K1009" s="131" t="s">
        <v>3629</v>
      </c>
      <c r="L1009" s="131" t="s">
        <v>93</v>
      </c>
      <c r="M1009" s="132" t="s">
        <v>3779</v>
      </c>
      <c r="N1009" s="131" t="s">
        <v>3629</v>
      </c>
      <c r="O1009" s="131">
        <v>4</v>
      </c>
      <c r="P1009" s="131" t="s">
        <v>91</v>
      </c>
      <c r="Q1009" s="131" t="s">
        <v>91</v>
      </c>
    </row>
    <row r="1010" spans="1:17" x14ac:dyDescent="0.2">
      <c r="A1010" s="130">
        <v>44895.330100567131</v>
      </c>
      <c r="B1010" s="131" t="s">
        <v>3629</v>
      </c>
      <c r="C1010" s="131">
        <v>4</v>
      </c>
      <c r="D1010" s="132" t="s">
        <v>2143</v>
      </c>
      <c r="E1010" s="132" t="s">
        <v>3784</v>
      </c>
      <c r="F1010" s="131" t="s">
        <v>3629</v>
      </c>
      <c r="G1010" s="131">
        <v>5</v>
      </c>
      <c r="H1010" s="131" t="s">
        <v>91</v>
      </c>
      <c r="I1010" s="131" t="s">
        <v>3629</v>
      </c>
      <c r="J1010" s="131">
        <v>5</v>
      </c>
      <c r="K1010" s="131" t="s">
        <v>3629</v>
      </c>
      <c r="L1010" s="131" t="s">
        <v>93</v>
      </c>
      <c r="M1010" s="132" t="s">
        <v>3736</v>
      </c>
      <c r="N1010" s="131" t="s">
        <v>3629</v>
      </c>
      <c r="O1010" s="131">
        <v>4</v>
      </c>
      <c r="P1010" s="131" t="s">
        <v>91</v>
      </c>
      <c r="Q1010" s="131" t="s">
        <v>91</v>
      </c>
    </row>
    <row r="1011" spans="1:17" x14ac:dyDescent="0.2">
      <c r="A1011" s="130">
        <v>44895.330188298612</v>
      </c>
      <c r="B1011" s="131" t="s">
        <v>3629</v>
      </c>
      <c r="C1011" s="131">
        <v>5</v>
      </c>
      <c r="D1011" s="132" t="s">
        <v>3780</v>
      </c>
      <c r="E1011" s="132" t="s">
        <v>3704</v>
      </c>
      <c r="F1011" s="131" t="s">
        <v>3629</v>
      </c>
      <c r="G1011" s="131">
        <v>5</v>
      </c>
      <c r="H1011" s="131" t="s">
        <v>91</v>
      </c>
      <c r="I1011" s="131" t="s">
        <v>3629</v>
      </c>
      <c r="J1011" s="131">
        <v>5</v>
      </c>
      <c r="K1011" s="131" t="s">
        <v>3629</v>
      </c>
      <c r="L1011" s="131" t="s">
        <v>93</v>
      </c>
      <c r="M1011" s="132" t="s">
        <v>3785</v>
      </c>
      <c r="N1011" s="131" t="s">
        <v>3629</v>
      </c>
      <c r="O1011" s="131">
        <v>3</v>
      </c>
      <c r="P1011" s="131" t="s">
        <v>91</v>
      </c>
      <c r="Q1011" s="131" t="s">
        <v>91</v>
      </c>
    </row>
    <row r="1012" spans="1:17" x14ac:dyDescent="0.2">
      <c r="A1012" s="130">
        <v>44895.330412280091</v>
      </c>
      <c r="B1012" s="131" t="s">
        <v>3629</v>
      </c>
      <c r="C1012" s="131">
        <v>5</v>
      </c>
      <c r="D1012" s="132" t="s">
        <v>2143</v>
      </c>
      <c r="E1012" s="132" t="s">
        <v>3784</v>
      </c>
      <c r="F1012" s="131" t="s">
        <v>3629</v>
      </c>
      <c r="G1012" s="131">
        <v>5</v>
      </c>
      <c r="H1012" s="131" t="s">
        <v>91</v>
      </c>
      <c r="I1012" s="131" t="s">
        <v>3629</v>
      </c>
      <c r="J1012" s="131">
        <v>5</v>
      </c>
      <c r="K1012" s="131" t="s">
        <v>3629</v>
      </c>
      <c r="L1012" s="131" t="s">
        <v>93</v>
      </c>
      <c r="M1012" s="132" t="s">
        <v>3736</v>
      </c>
      <c r="N1012" s="131" t="s">
        <v>3629</v>
      </c>
      <c r="O1012" s="131">
        <v>5</v>
      </c>
      <c r="P1012" s="131" t="s">
        <v>91</v>
      </c>
      <c r="Q1012" s="131" t="s">
        <v>91</v>
      </c>
    </row>
    <row r="1013" spans="1:17" x14ac:dyDescent="0.2">
      <c r="A1013" s="130">
        <v>44895.330708078705</v>
      </c>
      <c r="B1013" s="131" t="s">
        <v>3629</v>
      </c>
      <c r="C1013" s="131">
        <v>5</v>
      </c>
      <c r="D1013" s="132" t="s">
        <v>2143</v>
      </c>
      <c r="E1013" s="132" t="s">
        <v>3784</v>
      </c>
      <c r="F1013" s="131" t="s">
        <v>3629</v>
      </c>
      <c r="G1013" s="131">
        <v>5</v>
      </c>
      <c r="H1013" s="131" t="s">
        <v>91</v>
      </c>
      <c r="I1013" s="131" t="s">
        <v>3629</v>
      </c>
      <c r="J1013" s="131">
        <v>5</v>
      </c>
      <c r="K1013" s="131" t="s">
        <v>3629</v>
      </c>
      <c r="L1013" s="131" t="s">
        <v>93</v>
      </c>
      <c r="M1013" s="132" t="s">
        <v>3779</v>
      </c>
      <c r="N1013" s="131" t="s">
        <v>3629</v>
      </c>
      <c r="O1013" s="131">
        <v>5</v>
      </c>
      <c r="P1013" s="131" t="s">
        <v>91</v>
      </c>
      <c r="Q1013" s="131" t="s">
        <v>91</v>
      </c>
    </row>
    <row r="1014" spans="1:17" x14ac:dyDescent="0.2">
      <c r="A1014" s="130">
        <v>44895.331732361112</v>
      </c>
      <c r="B1014" s="131" t="s">
        <v>3629</v>
      </c>
      <c r="C1014" s="131">
        <v>5</v>
      </c>
      <c r="D1014" s="132" t="s">
        <v>3780</v>
      </c>
      <c r="E1014" s="132" t="s">
        <v>3704</v>
      </c>
      <c r="F1014" s="131" t="s">
        <v>3629</v>
      </c>
      <c r="G1014" s="131">
        <v>5</v>
      </c>
      <c r="H1014" s="131" t="s">
        <v>91</v>
      </c>
      <c r="I1014" s="131" t="s">
        <v>3629</v>
      </c>
      <c r="J1014" s="131">
        <v>5</v>
      </c>
      <c r="K1014" s="131" t="s">
        <v>3629</v>
      </c>
      <c r="L1014" s="131" t="s">
        <v>93</v>
      </c>
      <c r="M1014" s="132" t="s">
        <v>3779</v>
      </c>
      <c r="N1014" s="131" t="s">
        <v>3629</v>
      </c>
      <c r="O1014" s="131">
        <v>4</v>
      </c>
      <c r="P1014" s="131" t="s">
        <v>91</v>
      </c>
      <c r="Q1014" s="131" t="s">
        <v>91</v>
      </c>
    </row>
    <row r="1015" spans="1:17" x14ac:dyDescent="0.2">
      <c r="A1015" s="130">
        <v>44895.33219533565</v>
      </c>
      <c r="B1015" s="131" t="s">
        <v>3629</v>
      </c>
      <c r="C1015" s="131">
        <v>5</v>
      </c>
      <c r="D1015" s="132" t="s">
        <v>2143</v>
      </c>
      <c r="E1015" s="132" t="s">
        <v>3702</v>
      </c>
      <c r="F1015" s="131" t="s">
        <v>3629</v>
      </c>
      <c r="G1015" s="131">
        <v>5</v>
      </c>
      <c r="H1015" s="131" t="s">
        <v>91</v>
      </c>
      <c r="I1015" s="131" t="s">
        <v>3629</v>
      </c>
      <c r="J1015" s="131">
        <v>5</v>
      </c>
      <c r="K1015" s="131" t="s">
        <v>3629</v>
      </c>
      <c r="L1015" s="131" t="s">
        <v>93</v>
      </c>
      <c r="M1015" s="132" t="s">
        <v>3779</v>
      </c>
      <c r="N1015" s="131" t="s">
        <v>3629</v>
      </c>
      <c r="O1015" s="131">
        <v>5</v>
      </c>
      <c r="P1015" s="131" t="s">
        <v>91</v>
      </c>
      <c r="Q1015" s="131" t="s">
        <v>91</v>
      </c>
    </row>
    <row r="1016" spans="1:17" x14ac:dyDescent="0.2">
      <c r="A1016" s="130">
        <v>44895.332651527773</v>
      </c>
      <c r="B1016" s="131" t="s">
        <v>3629</v>
      </c>
      <c r="C1016" s="131">
        <v>5</v>
      </c>
      <c r="D1016" s="132" t="s">
        <v>3780</v>
      </c>
      <c r="E1016" s="132" t="s">
        <v>3701</v>
      </c>
      <c r="F1016" s="131" t="s">
        <v>3629</v>
      </c>
      <c r="G1016" s="131">
        <v>5</v>
      </c>
      <c r="H1016" s="131" t="s">
        <v>91</v>
      </c>
      <c r="I1016" s="131" t="s">
        <v>3629</v>
      </c>
      <c r="J1016" s="131">
        <v>3</v>
      </c>
      <c r="K1016" s="131" t="s">
        <v>3629</v>
      </c>
      <c r="L1016" s="131" t="s">
        <v>93</v>
      </c>
      <c r="M1016" s="132" t="s">
        <v>3734</v>
      </c>
      <c r="N1016" s="131" t="s">
        <v>3629</v>
      </c>
      <c r="O1016" s="131">
        <v>5</v>
      </c>
      <c r="P1016" s="131" t="s">
        <v>91</v>
      </c>
      <c r="Q1016" s="131" t="s">
        <v>91</v>
      </c>
    </row>
    <row r="1017" spans="1:17" x14ac:dyDescent="0.2">
      <c r="A1017" s="130">
        <v>44895.332966574075</v>
      </c>
      <c r="B1017" s="131" t="s">
        <v>3629</v>
      </c>
      <c r="C1017" s="131">
        <v>5</v>
      </c>
      <c r="D1017" s="132" t="s">
        <v>127</v>
      </c>
      <c r="E1017" s="132" t="s">
        <v>3823</v>
      </c>
      <c r="F1017" s="131" t="s">
        <v>3629</v>
      </c>
      <c r="G1017" s="131">
        <v>5</v>
      </c>
      <c r="H1017" s="131" t="s">
        <v>91</v>
      </c>
      <c r="I1017" s="131" t="s">
        <v>3629</v>
      </c>
      <c r="J1017" s="131">
        <v>5</v>
      </c>
      <c r="K1017" s="131" t="s">
        <v>3629</v>
      </c>
      <c r="L1017" s="131" t="s">
        <v>93</v>
      </c>
      <c r="M1017" s="132" t="s">
        <v>3737</v>
      </c>
      <c r="N1017" s="131" t="s">
        <v>3629</v>
      </c>
      <c r="O1017" s="131">
        <v>5</v>
      </c>
      <c r="P1017" s="131" t="s">
        <v>91</v>
      </c>
      <c r="Q1017" s="131" t="s">
        <v>91</v>
      </c>
    </row>
    <row r="1018" spans="1:17" x14ac:dyDescent="0.2">
      <c r="A1018" s="130">
        <v>44895.334118842591</v>
      </c>
      <c r="B1018" s="131" t="s">
        <v>3629</v>
      </c>
      <c r="C1018" s="131">
        <v>5</v>
      </c>
      <c r="D1018" s="132" t="s">
        <v>3780</v>
      </c>
      <c r="E1018" s="132" t="s">
        <v>3704</v>
      </c>
      <c r="F1018" s="131" t="s">
        <v>3629</v>
      </c>
      <c r="G1018" s="131">
        <v>5</v>
      </c>
      <c r="H1018" s="131" t="s">
        <v>91</v>
      </c>
      <c r="I1018" s="131" t="s">
        <v>3629</v>
      </c>
      <c r="J1018" s="131">
        <v>4</v>
      </c>
      <c r="K1018" s="131" t="s">
        <v>3629</v>
      </c>
      <c r="L1018" s="131" t="s">
        <v>93</v>
      </c>
      <c r="M1018" s="132" t="s">
        <v>3736</v>
      </c>
      <c r="N1018" s="131" t="s">
        <v>3629</v>
      </c>
      <c r="O1018" s="131">
        <v>4</v>
      </c>
      <c r="P1018" s="131" t="s">
        <v>92</v>
      </c>
      <c r="Q1018" s="131" t="s">
        <v>91</v>
      </c>
    </row>
    <row r="1019" spans="1:17" x14ac:dyDescent="0.2">
      <c r="A1019" s="130">
        <v>44895.334289270832</v>
      </c>
      <c r="B1019" s="131" t="s">
        <v>3629</v>
      </c>
      <c r="C1019" s="131">
        <v>5</v>
      </c>
      <c r="D1019" s="132" t="s">
        <v>108</v>
      </c>
      <c r="E1019" s="132" t="s">
        <v>3813</v>
      </c>
      <c r="F1019" s="131" t="s">
        <v>3629</v>
      </c>
      <c r="G1019" s="131">
        <v>5</v>
      </c>
      <c r="H1019" s="131" t="s">
        <v>91</v>
      </c>
      <c r="I1019" s="131" t="s">
        <v>3629</v>
      </c>
      <c r="J1019" s="131">
        <v>5</v>
      </c>
      <c r="K1019" s="131" t="s">
        <v>3629</v>
      </c>
      <c r="L1019" s="131" t="s">
        <v>93</v>
      </c>
      <c r="M1019" s="132" t="s">
        <v>3779</v>
      </c>
      <c r="N1019" s="131" t="s">
        <v>3629</v>
      </c>
      <c r="O1019" s="131">
        <v>4</v>
      </c>
      <c r="P1019" s="131" t="s">
        <v>92</v>
      </c>
      <c r="Q1019" s="131" t="s">
        <v>91</v>
      </c>
    </row>
    <row r="1020" spans="1:17" x14ac:dyDescent="0.2">
      <c r="A1020" s="130">
        <v>44895.335358750002</v>
      </c>
      <c r="B1020" s="131" t="s">
        <v>3629</v>
      </c>
      <c r="C1020" s="131">
        <v>5</v>
      </c>
      <c r="D1020" s="132" t="s">
        <v>1184</v>
      </c>
      <c r="E1020" s="132" t="s">
        <v>3714</v>
      </c>
      <c r="F1020" s="131" t="s">
        <v>3629</v>
      </c>
      <c r="G1020" s="131">
        <v>4</v>
      </c>
      <c r="H1020" s="131" t="s">
        <v>91</v>
      </c>
      <c r="I1020" s="131" t="s">
        <v>3629</v>
      </c>
      <c r="J1020" s="131">
        <v>4</v>
      </c>
      <c r="K1020" s="131" t="s">
        <v>3629</v>
      </c>
      <c r="L1020" s="131" t="s">
        <v>93</v>
      </c>
      <c r="M1020" s="132" t="s">
        <v>3736</v>
      </c>
      <c r="N1020" s="131" t="s">
        <v>3629</v>
      </c>
      <c r="O1020" s="131">
        <v>4</v>
      </c>
      <c r="P1020" s="131" t="s">
        <v>91</v>
      </c>
      <c r="Q1020" s="131" t="s">
        <v>91</v>
      </c>
    </row>
    <row r="1021" spans="1:17" x14ac:dyDescent="0.2">
      <c r="A1021" s="130">
        <v>44895.335412175926</v>
      </c>
      <c r="B1021" s="131" t="s">
        <v>3629</v>
      </c>
      <c r="C1021" s="131">
        <v>4</v>
      </c>
      <c r="D1021" s="132" t="s">
        <v>396</v>
      </c>
      <c r="E1021" s="132" t="s">
        <v>3800</v>
      </c>
      <c r="F1021" s="131" t="s">
        <v>3629</v>
      </c>
      <c r="G1021" s="131">
        <v>5</v>
      </c>
      <c r="H1021" s="131" t="s">
        <v>91</v>
      </c>
      <c r="I1021" s="131" t="s">
        <v>3629</v>
      </c>
      <c r="J1021" s="131">
        <v>4</v>
      </c>
      <c r="K1021" s="131" t="s">
        <v>3629</v>
      </c>
      <c r="L1021" s="131" t="s">
        <v>93</v>
      </c>
      <c r="M1021" s="132" t="s">
        <v>3734</v>
      </c>
      <c r="N1021" s="131" t="s">
        <v>3629</v>
      </c>
      <c r="O1021" s="131">
        <v>4</v>
      </c>
      <c r="P1021" s="131" t="s">
        <v>91</v>
      </c>
      <c r="Q1021" s="131" t="s">
        <v>91</v>
      </c>
    </row>
    <row r="1022" spans="1:17" x14ac:dyDescent="0.2">
      <c r="A1022" s="130">
        <v>44895.335796458334</v>
      </c>
      <c r="B1022" s="131" t="s">
        <v>3629</v>
      </c>
      <c r="C1022" s="131">
        <v>4</v>
      </c>
      <c r="D1022" s="132" t="s">
        <v>108</v>
      </c>
      <c r="E1022" s="132" t="s">
        <v>3813</v>
      </c>
      <c r="F1022" s="131" t="s">
        <v>3629</v>
      </c>
      <c r="G1022" s="131">
        <v>3</v>
      </c>
      <c r="H1022" s="131" t="s">
        <v>92</v>
      </c>
      <c r="I1022" s="131" t="s">
        <v>3629</v>
      </c>
      <c r="J1022" s="131">
        <v>4</v>
      </c>
      <c r="K1022" s="131" t="s">
        <v>3629</v>
      </c>
      <c r="L1022" s="131" t="s">
        <v>92</v>
      </c>
      <c r="M1022" s="132" t="s">
        <v>3779</v>
      </c>
      <c r="N1022" s="131" t="s">
        <v>3629</v>
      </c>
      <c r="O1022" s="131">
        <v>4</v>
      </c>
      <c r="P1022" s="131" t="s">
        <v>91</v>
      </c>
      <c r="Q1022" s="131" t="s">
        <v>91</v>
      </c>
    </row>
    <row r="1023" spans="1:17" x14ac:dyDescent="0.2">
      <c r="A1023" s="130">
        <v>44895.336014930552</v>
      </c>
      <c r="B1023" s="131" t="s">
        <v>3629</v>
      </c>
      <c r="C1023" s="131">
        <v>5</v>
      </c>
      <c r="D1023" s="132" t="s">
        <v>331</v>
      </c>
      <c r="E1023" s="132" t="s">
        <v>3695</v>
      </c>
      <c r="F1023" s="131" t="s">
        <v>3629</v>
      </c>
      <c r="G1023" s="131">
        <v>5</v>
      </c>
      <c r="H1023" s="131" t="s">
        <v>91</v>
      </c>
      <c r="I1023" s="131" t="s">
        <v>3629</v>
      </c>
      <c r="J1023" s="131">
        <v>4</v>
      </c>
      <c r="K1023" s="131" t="s">
        <v>3629</v>
      </c>
      <c r="L1023" s="131" t="s">
        <v>93</v>
      </c>
      <c r="M1023" s="132" t="s">
        <v>3785</v>
      </c>
      <c r="N1023" s="131" t="s">
        <v>3629</v>
      </c>
      <c r="O1023" s="131">
        <v>4</v>
      </c>
      <c r="P1023" s="131" t="s">
        <v>91</v>
      </c>
      <c r="Q1023" s="131" t="s">
        <v>91</v>
      </c>
    </row>
    <row r="1024" spans="1:17" x14ac:dyDescent="0.2">
      <c r="A1024" s="130">
        <v>44895.337120937504</v>
      </c>
      <c r="B1024" s="131" t="s">
        <v>3629</v>
      </c>
      <c r="C1024" s="131">
        <v>5</v>
      </c>
      <c r="D1024" s="132" t="s">
        <v>127</v>
      </c>
      <c r="E1024" s="132" t="s">
        <v>3699</v>
      </c>
      <c r="F1024" s="131" t="s">
        <v>3629</v>
      </c>
      <c r="G1024" s="131">
        <v>5</v>
      </c>
      <c r="H1024" s="131" t="s">
        <v>91</v>
      </c>
      <c r="I1024" s="131" t="s">
        <v>3629</v>
      </c>
      <c r="J1024" s="131">
        <v>5</v>
      </c>
      <c r="K1024" s="131" t="s">
        <v>3629</v>
      </c>
      <c r="L1024" s="131" t="s">
        <v>93</v>
      </c>
      <c r="M1024" s="132" t="s">
        <v>3785</v>
      </c>
      <c r="N1024" s="131" t="s">
        <v>3629</v>
      </c>
      <c r="O1024" s="131">
        <v>5</v>
      </c>
      <c r="P1024" s="131" t="s">
        <v>91</v>
      </c>
      <c r="Q1024" s="131" t="s">
        <v>91</v>
      </c>
    </row>
    <row r="1025" spans="1:17" x14ac:dyDescent="0.2">
      <c r="A1025" s="130">
        <v>44895.337619143524</v>
      </c>
      <c r="B1025" s="131" t="s">
        <v>3629</v>
      </c>
      <c r="C1025" s="131">
        <v>4</v>
      </c>
      <c r="D1025" s="132" t="s">
        <v>1184</v>
      </c>
      <c r="E1025" s="132" t="s">
        <v>3714</v>
      </c>
      <c r="F1025" s="131" t="s">
        <v>3629</v>
      </c>
      <c r="G1025" s="131">
        <v>4</v>
      </c>
      <c r="H1025" s="131" t="s">
        <v>91</v>
      </c>
      <c r="I1025" s="131" t="s">
        <v>3629</v>
      </c>
      <c r="J1025" s="131">
        <v>4</v>
      </c>
      <c r="K1025" s="131" t="s">
        <v>3629</v>
      </c>
      <c r="L1025" s="131" t="s">
        <v>93</v>
      </c>
      <c r="M1025" s="132" t="s">
        <v>3779</v>
      </c>
      <c r="N1025" s="131" t="s">
        <v>3629</v>
      </c>
      <c r="O1025" s="131">
        <v>4</v>
      </c>
      <c r="P1025" s="131" t="s">
        <v>91</v>
      </c>
      <c r="Q1025" s="131" t="s">
        <v>91</v>
      </c>
    </row>
    <row r="1026" spans="1:17" x14ac:dyDescent="0.2">
      <c r="A1026" s="130">
        <v>44895.337981122684</v>
      </c>
      <c r="B1026" s="131" t="s">
        <v>3629</v>
      </c>
      <c r="C1026" s="131">
        <v>4</v>
      </c>
      <c r="D1026" s="132" t="s">
        <v>3780</v>
      </c>
      <c r="E1026" s="132" t="s">
        <v>3704</v>
      </c>
      <c r="F1026" s="131" t="s">
        <v>3629</v>
      </c>
      <c r="G1026" s="131">
        <v>3</v>
      </c>
      <c r="H1026" s="131" t="s">
        <v>92</v>
      </c>
      <c r="I1026" s="131" t="s">
        <v>3629</v>
      </c>
      <c r="J1026" s="131">
        <v>4</v>
      </c>
      <c r="K1026" s="131" t="s">
        <v>3629</v>
      </c>
      <c r="L1026" s="131" t="s">
        <v>92</v>
      </c>
      <c r="M1026" s="132" t="s">
        <v>3734</v>
      </c>
      <c r="N1026" s="131" t="s">
        <v>3629</v>
      </c>
      <c r="O1026" s="131">
        <v>3</v>
      </c>
      <c r="P1026" s="131" t="s">
        <v>91</v>
      </c>
      <c r="Q1026" s="131" t="s">
        <v>91</v>
      </c>
    </row>
    <row r="1027" spans="1:17" x14ac:dyDescent="0.2">
      <c r="A1027" s="130">
        <v>44895.338758923608</v>
      </c>
      <c r="B1027" s="131" t="s">
        <v>3629</v>
      </c>
      <c r="C1027" s="131">
        <v>4</v>
      </c>
      <c r="D1027" s="132" t="s">
        <v>108</v>
      </c>
      <c r="E1027" s="132" t="s">
        <v>3813</v>
      </c>
      <c r="F1027" s="131" t="s">
        <v>3629</v>
      </c>
      <c r="G1027" s="131">
        <v>5</v>
      </c>
      <c r="H1027" s="131" t="s">
        <v>91</v>
      </c>
      <c r="I1027" s="131" t="s">
        <v>3629</v>
      </c>
      <c r="J1027" s="131">
        <v>4</v>
      </c>
      <c r="K1027" s="131" t="s">
        <v>3629</v>
      </c>
      <c r="L1027" s="131" t="s">
        <v>93</v>
      </c>
      <c r="M1027" s="132" t="s">
        <v>3734</v>
      </c>
      <c r="N1027" s="131" t="s">
        <v>3629</v>
      </c>
      <c r="O1027" s="131">
        <v>4</v>
      </c>
      <c r="P1027" s="131" t="s">
        <v>91</v>
      </c>
      <c r="Q1027" s="131" t="s">
        <v>91</v>
      </c>
    </row>
    <row r="1028" spans="1:17" x14ac:dyDescent="0.2">
      <c r="A1028" s="130">
        <v>44895.339724375001</v>
      </c>
      <c r="B1028" s="131" t="s">
        <v>3629</v>
      </c>
      <c r="C1028" s="131">
        <v>5</v>
      </c>
      <c r="D1028" s="132" t="s">
        <v>2143</v>
      </c>
      <c r="E1028" s="132" t="s">
        <v>3784</v>
      </c>
      <c r="F1028" s="131" t="s">
        <v>3629</v>
      </c>
      <c r="G1028" s="131">
        <v>5</v>
      </c>
      <c r="H1028" s="131" t="s">
        <v>91</v>
      </c>
      <c r="I1028" s="131" t="s">
        <v>3629</v>
      </c>
      <c r="J1028" s="131">
        <v>5</v>
      </c>
      <c r="K1028" s="131" t="s">
        <v>3629</v>
      </c>
      <c r="L1028" s="131" t="s">
        <v>93</v>
      </c>
      <c r="M1028" s="132" t="s">
        <v>3785</v>
      </c>
      <c r="N1028" s="131" t="s">
        <v>3629</v>
      </c>
      <c r="O1028" s="131">
        <v>5</v>
      </c>
      <c r="P1028" s="131" t="s">
        <v>91</v>
      </c>
      <c r="Q1028" s="131" t="s">
        <v>91</v>
      </c>
    </row>
    <row r="1029" spans="1:17" x14ac:dyDescent="0.2">
      <c r="A1029" s="130">
        <v>44895.340741111111</v>
      </c>
      <c r="B1029" s="131" t="s">
        <v>3629</v>
      </c>
      <c r="C1029" s="131">
        <v>5</v>
      </c>
      <c r="D1029" s="132" t="s">
        <v>2143</v>
      </c>
      <c r="E1029" s="132" t="s">
        <v>3696</v>
      </c>
      <c r="F1029" s="131" t="s">
        <v>3629</v>
      </c>
      <c r="G1029" s="131">
        <v>5</v>
      </c>
      <c r="H1029" s="131" t="s">
        <v>91</v>
      </c>
      <c r="I1029" s="131" t="s">
        <v>3629</v>
      </c>
      <c r="J1029" s="131">
        <v>5</v>
      </c>
      <c r="K1029" s="131" t="s">
        <v>3629</v>
      </c>
      <c r="L1029" s="131" t="s">
        <v>93</v>
      </c>
      <c r="M1029" s="132" t="s">
        <v>3785</v>
      </c>
      <c r="N1029" s="131" t="s">
        <v>3629</v>
      </c>
      <c r="O1029" s="131">
        <v>5</v>
      </c>
      <c r="P1029" s="131" t="s">
        <v>91</v>
      </c>
      <c r="Q1029" s="131" t="s">
        <v>91</v>
      </c>
    </row>
    <row r="1030" spans="1:17" x14ac:dyDescent="0.2">
      <c r="A1030" s="130">
        <v>44895.342109097226</v>
      </c>
      <c r="B1030" s="131" t="s">
        <v>3629</v>
      </c>
      <c r="C1030" s="131">
        <v>5</v>
      </c>
      <c r="D1030" s="132" t="s">
        <v>2143</v>
      </c>
      <c r="E1030" s="132" t="s">
        <v>3784</v>
      </c>
      <c r="F1030" s="131" t="s">
        <v>3629</v>
      </c>
      <c r="G1030" s="131">
        <v>5</v>
      </c>
      <c r="H1030" s="131" t="s">
        <v>91</v>
      </c>
      <c r="I1030" s="131" t="s">
        <v>3629</v>
      </c>
      <c r="J1030" s="131">
        <v>5</v>
      </c>
      <c r="K1030" s="131" t="s">
        <v>3629</v>
      </c>
      <c r="L1030" s="131" t="s">
        <v>93</v>
      </c>
      <c r="M1030" s="132" t="s">
        <v>3779</v>
      </c>
      <c r="N1030" s="131" t="s">
        <v>3629</v>
      </c>
      <c r="O1030" s="131">
        <v>5</v>
      </c>
      <c r="P1030" s="131" t="s">
        <v>91</v>
      </c>
      <c r="Q1030" s="131" t="s">
        <v>91</v>
      </c>
    </row>
    <row r="1031" spans="1:17" x14ac:dyDescent="0.2">
      <c r="A1031" s="130">
        <v>44895.342719513894</v>
      </c>
      <c r="B1031" s="131" t="s">
        <v>3629</v>
      </c>
      <c r="C1031" s="131">
        <v>4</v>
      </c>
      <c r="D1031" s="132" t="s">
        <v>3780</v>
      </c>
      <c r="E1031" s="132" t="s">
        <v>3704</v>
      </c>
      <c r="F1031" s="131" t="s">
        <v>3629</v>
      </c>
      <c r="G1031" s="131">
        <v>5</v>
      </c>
      <c r="H1031" s="131" t="s">
        <v>91</v>
      </c>
      <c r="I1031" s="131" t="s">
        <v>3629</v>
      </c>
      <c r="J1031" s="131">
        <v>5</v>
      </c>
      <c r="K1031" s="131" t="s">
        <v>3629</v>
      </c>
      <c r="L1031" s="131" t="s">
        <v>93</v>
      </c>
      <c r="M1031" s="132" t="s">
        <v>3736</v>
      </c>
      <c r="N1031" s="131" t="s">
        <v>3629</v>
      </c>
      <c r="O1031" s="131">
        <v>4</v>
      </c>
      <c r="P1031" s="131" t="s">
        <v>91</v>
      </c>
      <c r="Q1031" s="131" t="s">
        <v>91</v>
      </c>
    </row>
    <row r="1032" spans="1:17" x14ac:dyDescent="0.2">
      <c r="A1032" s="130">
        <v>44895.342792465279</v>
      </c>
      <c r="B1032" s="131" t="s">
        <v>3629</v>
      </c>
      <c r="C1032" s="131">
        <v>5</v>
      </c>
      <c r="D1032" s="132" t="s">
        <v>1184</v>
      </c>
      <c r="E1032" s="132" t="s">
        <v>3714</v>
      </c>
      <c r="F1032" s="131" t="s">
        <v>3629</v>
      </c>
      <c r="G1032" s="131">
        <v>5</v>
      </c>
      <c r="H1032" s="131" t="s">
        <v>91</v>
      </c>
      <c r="I1032" s="131" t="s">
        <v>3629</v>
      </c>
      <c r="J1032" s="131">
        <v>4</v>
      </c>
      <c r="K1032" s="131" t="s">
        <v>3629</v>
      </c>
      <c r="L1032" s="131" t="s">
        <v>93</v>
      </c>
      <c r="M1032" s="132" t="s">
        <v>3797</v>
      </c>
      <c r="N1032" s="131" t="s">
        <v>3629</v>
      </c>
      <c r="O1032" s="131">
        <v>5</v>
      </c>
      <c r="P1032" s="131" t="s">
        <v>91</v>
      </c>
      <c r="Q1032" s="131" t="s">
        <v>91</v>
      </c>
    </row>
    <row r="1033" spans="1:17" x14ac:dyDescent="0.2">
      <c r="A1033" s="130">
        <v>44895.343271574078</v>
      </c>
      <c r="B1033" s="131" t="s">
        <v>3629</v>
      </c>
      <c r="C1033" s="131">
        <v>4</v>
      </c>
      <c r="D1033" s="132" t="s">
        <v>3780</v>
      </c>
      <c r="E1033" s="132" t="s">
        <v>3704</v>
      </c>
      <c r="F1033" s="131" t="s">
        <v>3629</v>
      </c>
      <c r="G1033" s="131">
        <v>5</v>
      </c>
      <c r="H1033" s="131" t="s">
        <v>91</v>
      </c>
      <c r="I1033" s="131" t="s">
        <v>3629</v>
      </c>
      <c r="J1033" s="131">
        <v>4</v>
      </c>
      <c r="K1033" s="131" t="s">
        <v>82</v>
      </c>
      <c r="L1033" s="131" t="s">
        <v>93</v>
      </c>
      <c r="M1033" s="132" t="s">
        <v>3734</v>
      </c>
      <c r="N1033" s="131" t="s">
        <v>3629</v>
      </c>
      <c r="O1033" s="131">
        <v>4</v>
      </c>
      <c r="P1033" s="131" t="s">
        <v>91</v>
      </c>
      <c r="Q1033" s="131" t="s">
        <v>91</v>
      </c>
    </row>
    <row r="1034" spans="1:17" x14ac:dyDescent="0.2">
      <c r="A1034" s="130">
        <v>44895.344174247686</v>
      </c>
      <c r="B1034" s="131" t="s">
        <v>3629</v>
      </c>
      <c r="C1034" s="131">
        <v>4</v>
      </c>
      <c r="D1034" s="132" t="s">
        <v>108</v>
      </c>
      <c r="E1034" s="132" t="s">
        <v>3813</v>
      </c>
      <c r="F1034" s="131" t="s">
        <v>3629</v>
      </c>
      <c r="G1034" s="131">
        <v>5</v>
      </c>
      <c r="H1034" s="131" t="s">
        <v>91</v>
      </c>
      <c r="I1034" s="131" t="s">
        <v>3629</v>
      </c>
      <c r="J1034" s="131">
        <v>4</v>
      </c>
      <c r="K1034" s="131" t="s">
        <v>3629</v>
      </c>
      <c r="L1034" s="131" t="s">
        <v>93</v>
      </c>
      <c r="M1034" s="132" t="s">
        <v>3734</v>
      </c>
      <c r="N1034" s="131" t="s">
        <v>3629</v>
      </c>
      <c r="O1034" s="131">
        <v>1</v>
      </c>
      <c r="P1034" s="131" t="s">
        <v>91</v>
      </c>
      <c r="Q1034" s="131" t="s">
        <v>91</v>
      </c>
    </row>
    <row r="1035" spans="1:17" x14ac:dyDescent="0.2">
      <c r="A1035" s="130">
        <v>44895.345064166671</v>
      </c>
      <c r="B1035" s="131" t="s">
        <v>3629</v>
      </c>
      <c r="C1035" s="131">
        <v>4</v>
      </c>
      <c r="D1035" s="132" t="s">
        <v>3780</v>
      </c>
      <c r="E1035" s="132" t="s">
        <v>3704</v>
      </c>
      <c r="F1035" s="131" t="s">
        <v>3629</v>
      </c>
      <c r="G1035" s="131">
        <v>5</v>
      </c>
      <c r="H1035" s="131" t="s">
        <v>91</v>
      </c>
      <c r="I1035" s="131" t="s">
        <v>3629</v>
      </c>
      <c r="J1035" s="131">
        <v>4</v>
      </c>
      <c r="K1035" s="131" t="s">
        <v>3629</v>
      </c>
      <c r="L1035" s="131" t="s">
        <v>93</v>
      </c>
      <c r="M1035" s="132" t="s">
        <v>3785</v>
      </c>
      <c r="N1035" s="131" t="s">
        <v>3629</v>
      </c>
      <c r="O1035" s="131">
        <v>3</v>
      </c>
      <c r="P1035" s="131" t="s">
        <v>91</v>
      </c>
      <c r="Q1035" s="131" t="s">
        <v>91</v>
      </c>
    </row>
    <row r="1036" spans="1:17" x14ac:dyDescent="0.2">
      <c r="A1036" s="130">
        <v>44895.345139027777</v>
      </c>
      <c r="B1036" s="131" t="s">
        <v>3629</v>
      </c>
      <c r="C1036" s="131">
        <v>5</v>
      </c>
      <c r="D1036" s="132" t="s">
        <v>127</v>
      </c>
      <c r="E1036" s="132" t="s">
        <v>3706</v>
      </c>
      <c r="F1036" s="131" t="s">
        <v>3629</v>
      </c>
      <c r="G1036" s="131">
        <v>5</v>
      </c>
      <c r="H1036" s="131" t="s">
        <v>91</v>
      </c>
      <c r="I1036" s="131" t="s">
        <v>3629</v>
      </c>
      <c r="J1036" s="131">
        <v>4</v>
      </c>
      <c r="K1036" s="131" t="s">
        <v>82</v>
      </c>
      <c r="L1036" s="131" t="s">
        <v>93</v>
      </c>
      <c r="M1036" s="132" t="s">
        <v>3785</v>
      </c>
      <c r="N1036" s="131" t="s">
        <v>3629</v>
      </c>
      <c r="O1036" s="131">
        <v>4</v>
      </c>
      <c r="P1036" s="131" t="s">
        <v>91</v>
      </c>
      <c r="Q1036" s="131" t="s">
        <v>91</v>
      </c>
    </row>
    <row r="1037" spans="1:17" x14ac:dyDescent="0.2">
      <c r="A1037" s="130">
        <v>44895.345472789355</v>
      </c>
      <c r="B1037" s="131" t="s">
        <v>3629</v>
      </c>
      <c r="C1037" s="131">
        <v>5</v>
      </c>
      <c r="D1037" s="132" t="s">
        <v>3780</v>
      </c>
      <c r="E1037" s="132" t="s">
        <v>3781</v>
      </c>
      <c r="F1037" s="131" t="s">
        <v>3629</v>
      </c>
      <c r="G1037" s="131">
        <v>5</v>
      </c>
      <c r="H1037" s="131" t="s">
        <v>91</v>
      </c>
      <c r="I1037" s="131" t="s">
        <v>3629</v>
      </c>
      <c r="J1037" s="131">
        <v>3</v>
      </c>
      <c r="K1037" s="131" t="s">
        <v>3629</v>
      </c>
      <c r="L1037" s="131" t="s">
        <v>93</v>
      </c>
      <c r="M1037" s="132" t="s">
        <v>3779</v>
      </c>
      <c r="N1037" s="131" t="s">
        <v>3629</v>
      </c>
      <c r="O1037" s="131">
        <v>5</v>
      </c>
      <c r="P1037" s="131" t="s">
        <v>92</v>
      </c>
      <c r="Q1037" s="131" t="s">
        <v>91</v>
      </c>
    </row>
    <row r="1038" spans="1:17" x14ac:dyDescent="0.2">
      <c r="A1038" s="130">
        <v>44895.345750636574</v>
      </c>
      <c r="B1038" s="131" t="s">
        <v>3629</v>
      </c>
      <c r="C1038" s="131">
        <v>4</v>
      </c>
      <c r="D1038" s="132" t="s">
        <v>108</v>
      </c>
      <c r="E1038" s="132" t="s">
        <v>3813</v>
      </c>
      <c r="F1038" s="131" t="s">
        <v>3629</v>
      </c>
      <c r="G1038" s="131">
        <v>5</v>
      </c>
      <c r="H1038" s="131" t="s">
        <v>91</v>
      </c>
      <c r="I1038" s="131" t="s">
        <v>3629</v>
      </c>
      <c r="J1038" s="131">
        <v>3</v>
      </c>
      <c r="K1038" s="131" t="s">
        <v>3629</v>
      </c>
      <c r="L1038" s="131" t="s">
        <v>93</v>
      </c>
      <c r="M1038" s="132" t="s">
        <v>3779</v>
      </c>
      <c r="N1038" s="131" t="s">
        <v>3629</v>
      </c>
      <c r="O1038" s="131">
        <v>3</v>
      </c>
      <c r="P1038" s="131" t="s">
        <v>91</v>
      </c>
      <c r="Q1038" s="131" t="s">
        <v>91</v>
      </c>
    </row>
    <row r="1039" spans="1:17" x14ac:dyDescent="0.2">
      <c r="A1039" s="130">
        <v>44895.346062627315</v>
      </c>
      <c r="B1039" s="131" t="s">
        <v>3629</v>
      </c>
      <c r="C1039" s="131">
        <v>5</v>
      </c>
      <c r="D1039" s="132" t="s">
        <v>3780</v>
      </c>
      <c r="E1039" s="132" t="s">
        <v>3704</v>
      </c>
      <c r="F1039" s="131" t="s">
        <v>3629</v>
      </c>
      <c r="G1039" s="131">
        <v>5</v>
      </c>
      <c r="H1039" s="131" t="s">
        <v>91</v>
      </c>
      <c r="I1039" s="131" t="s">
        <v>3629</v>
      </c>
      <c r="J1039" s="131">
        <v>4</v>
      </c>
      <c r="K1039" s="131" t="s">
        <v>3629</v>
      </c>
      <c r="L1039" s="131" t="s">
        <v>93</v>
      </c>
      <c r="M1039" s="132" t="s">
        <v>3785</v>
      </c>
      <c r="N1039" s="131" t="s">
        <v>3629</v>
      </c>
      <c r="O1039" s="131">
        <v>4</v>
      </c>
      <c r="P1039" s="131" t="s">
        <v>91</v>
      </c>
      <c r="Q1039" s="131" t="s">
        <v>91</v>
      </c>
    </row>
    <row r="1040" spans="1:17" x14ac:dyDescent="0.2">
      <c r="A1040" s="130">
        <v>44895.346198981482</v>
      </c>
      <c r="B1040" s="131" t="s">
        <v>3629</v>
      </c>
      <c r="C1040" s="131">
        <v>5</v>
      </c>
      <c r="D1040" s="132" t="s">
        <v>1184</v>
      </c>
      <c r="E1040" s="132" t="s">
        <v>3714</v>
      </c>
      <c r="F1040" s="131" t="s">
        <v>3629</v>
      </c>
      <c r="G1040" s="131">
        <v>5</v>
      </c>
      <c r="H1040" s="131" t="s">
        <v>91</v>
      </c>
      <c r="I1040" s="131" t="s">
        <v>3629</v>
      </c>
      <c r="J1040" s="131">
        <v>4</v>
      </c>
      <c r="K1040" s="131" t="s">
        <v>82</v>
      </c>
      <c r="L1040" s="131" t="s">
        <v>93</v>
      </c>
      <c r="M1040" s="132" t="s">
        <v>3785</v>
      </c>
      <c r="N1040" s="131" t="s">
        <v>3629</v>
      </c>
      <c r="O1040" s="131">
        <v>5</v>
      </c>
      <c r="P1040" s="131" t="s">
        <v>91</v>
      </c>
      <c r="Q1040" s="131" t="s">
        <v>91</v>
      </c>
    </row>
    <row r="1041" spans="1:17" x14ac:dyDescent="0.2">
      <c r="A1041" s="130">
        <v>44895.347391944444</v>
      </c>
      <c r="B1041" s="131" t="s">
        <v>3629</v>
      </c>
      <c r="C1041" s="131">
        <v>4</v>
      </c>
      <c r="D1041" s="132" t="s">
        <v>1184</v>
      </c>
      <c r="E1041" s="132" t="s">
        <v>3714</v>
      </c>
      <c r="F1041" s="131" t="s">
        <v>3629</v>
      </c>
      <c r="G1041" s="131">
        <v>4</v>
      </c>
      <c r="H1041" s="131" t="s">
        <v>91</v>
      </c>
      <c r="I1041" s="131" t="s">
        <v>3629</v>
      </c>
      <c r="J1041" s="131">
        <v>4</v>
      </c>
      <c r="K1041" s="131" t="s">
        <v>3629</v>
      </c>
      <c r="L1041" s="131" t="s">
        <v>93</v>
      </c>
      <c r="M1041" s="132" t="s">
        <v>3734</v>
      </c>
      <c r="N1041" s="131" t="s">
        <v>3629</v>
      </c>
      <c r="O1041" s="131">
        <v>3</v>
      </c>
      <c r="P1041" s="131" t="s">
        <v>91</v>
      </c>
      <c r="Q1041" s="131" t="s">
        <v>91</v>
      </c>
    </row>
    <row r="1042" spans="1:17" x14ac:dyDescent="0.2">
      <c r="A1042" s="130">
        <v>44895.347436076394</v>
      </c>
      <c r="B1042" s="131" t="s">
        <v>3629</v>
      </c>
      <c r="C1042" s="131">
        <v>5</v>
      </c>
      <c r="D1042" s="132" t="s">
        <v>2143</v>
      </c>
      <c r="E1042" s="132" t="s">
        <v>3784</v>
      </c>
      <c r="F1042" s="131" t="s">
        <v>3629</v>
      </c>
      <c r="G1042" s="131">
        <v>5</v>
      </c>
      <c r="H1042" s="131" t="s">
        <v>91</v>
      </c>
      <c r="I1042" s="131" t="s">
        <v>3629</v>
      </c>
      <c r="J1042" s="131">
        <v>5</v>
      </c>
      <c r="K1042" s="131" t="s">
        <v>3629</v>
      </c>
      <c r="L1042" s="131" t="s">
        <v>93</v>
      </c>
      <c r="M1042" s="132" t="s">
        <v>3779</v>
      </c>
      <c r="N1042" s="131" t="s">
        <v>3629</v>
      </c>
      <c r="O1042" s="131">
        <v>5</v>
      </c>
      <c r="P1042" s="131" t="s">
        <v>91</v>
      </c>
      <c r="Q1042" s="131" t="s">
        <v>91</v>
      </c>
    </row>
    <row r="1043" spans="1:17" x14ac:dyDescent="0.2">
      <c r="A1043" s="130">
        <v>44895.348303703708</v>
      </c>
      <c r="B1043" s="131" t="s">
        <v>3629</v>
      </c>
      <c r="C1043" s="131">
        <v>5</v>
      </c>
      <c r="D1043" s="132" t="s">
        <v>451</v>
      </c>
      <c r="E1043" s="132" t="s">
        <v>3809</v>
      </c>
      <c r="F1043" s="131" t="s">
        <v>3629</v>
      </c>
      <c r="G1043" s="131">
        <v>5</v>
      </c>
      <c r="H1043" s="131" t="s">
        <v>91</v>
      </c>
      <c r="I1043" s="131" t="s">
        <v>3629</v>
      </c>
      <c r="J1043" s="131">
        <v>3</v>
      </c>
      <c r="K1043" s="131" t="s">
        <v>82</v>
      </c>
      <c r="L1043" s="131" t="s">
        <v>92</v>
      </c>
      <c r="M1043" s="132" t="s">
        <v>3785</v>
      </c>
      <c r="N1043" s="131" t="s">
        <v>3629</v>
      </c>
      <c r="O1043" s="131">
        <v>5</v>
      </c>
      <c r="P1043" s="131" t="s">
        <v>91</v>
      </c>
      <c r="Q1043" s="131" t="s">
        <v>91</v>
      </c>
    </row>
    <row r="1044" spans="1:17" x14ac:dyDescent="0.2">
      <c r="A1044" s="130">
        <v>44895.348656805552</v>
      </c>
      <c r="B1044" s="131" t="s">
        <v>3629</v>
      </c>
      <c r="C1044" s="131">
        <v>5</v>
      </c>
      <c r="D1044" s="132" t="s">
        <v>2143</v>
      </c>
      <c r="E1044" s="132" t="s">
        <v>3784</v>
      </c>
      <c r="F1044" s="131" t="s">
        <v>3629</v>
      </c>
      <c r="G1044" s="131">
        <v>5</v>
      </c>
      <c r="H1044" s="131" t="s">
        <v>91</v>
      </c>
      <c r="I1044" s="131" t="s">
        <v>3629</v>
      </c>
      <c r="J1044" s="131">
        <v>5</v>
      </c>
      <c r="K1044" s="131" t="s">
        <v>3629</v>
      </c>
      <c r="L1044" s="131" t="s">
        <v>93</v>
      </c>
      <c r="M1044" s="132" t="s">
        <v>3734</v>
      </c>
      <c r="N1044" s="131" t="s">
        <v>3629</v>
      </c>
      <c r="O1044" s="131">
        <v>5</v>
      </c>
      <c r="P1044" s="131" t="s">
        <v>91</v>
      </c>
      <c r="Q1044" s="131" t="s">
        <v>91</v>
      </c>
    </row>
    <row r="1045" spans="1:17" x14ac:dyDescent="0.2">
      <c r="A1045" s="130">
        <v>44895.349418067126</v>
      </c>
      <c r="B1045" s="131" t="s">
        <v>3629</v>
      </c>
      <c r="C1045" s="131">
        <v>3</v>
      </c>
      <c r="D1045" s="132" t="s">
        <v>108</v>
      </c>
      <c r="E1045" s="132" t="s">
        <v>3813</v>
      </c>
      <c r="F1045" s="131" t="s">
        <v>3629</v>
      </c>
      <c r="G1045" s="131">
        <v>4</v>
      </c>
      <c r="H1045" s="131" t="s">
        <v>91</v>
      </c>
      <c r="I1045" s="131" t="s">
        <v>3629</v>
      </c>
      <c r="J1045" s="131">
        <v>4</v>
      </c>
      <c r="K1045" s="131" t="s">
        <v>82</v>
      </c>
      <c r="L1045" s="131" t="s">
        <v>93</v>
      </c>
      <c r="M1045" s="132" t="s">
        <v>3779</v>
      </c>
      <c r="N1045" s="131" t="s">
        <v>3629</v>
      </c>
      <c r="O1045" s="131">
        <v>3</v>
      </c>
      <c r="P1045" s="131" t="s">
        <v>91</v>
      </c>
      <c r="Q1045" s="131" t="s">
        <v>91</v>
      </c>
    </row>
    <row r="1046" spans="1:17" x14ac:dyDescent="0.2">
      <c r="A1046" s="130">
        <v>44895.349675428239</v>
      </c>
      <c r="B1046" s="131" t="s">
        <v>3629</v>
      </c>
      <c r="C1046" s="131">
        <v>5</v>
      </c>
      <c r="D1046" s="132" t="s">
        <v>3780</v>
      </c>
      <c r="E1046" s="132" t="s">
        <v>3704</v>
      </c>
      <c r="F1046" s="131" t="s">
        <v>3629</v>
      </c>
      <c r="G1046" s="131">
        <v>5</v>
      </c>
      <c r="H1046" s="131" t="s">
        <v>91</v>
      </c>
      <c r="I1046" s="131" t="s">
        <v>3629</v>
      </c>
      <c r="J1046" s="131">
        <v>3</v>
      </c>
      <c r="K1046" s="131" t="s">
        <v>3629</v>
      </c>
      <c r="L1046" s="131" t="s">
        <v>93</v>
      </c>
      <c r="M1046" s="132" t="s">
        <v>3734</v>
      </c>
      <c r="N1046" s="131" t="s">
        <v>3629</v>
      </c>
      <c r="O1046" s="131">
        <v>1</v>
      </c>
      <c r="P1046" s="131" t="s">
        <v>91</v>
      </c>
      <c r="Q1046" s="131" t="s">
        <v>91</v>
      </c>
    </row>
    <row r="1047" spans="1:17" x14ac:dyDescent="0.2">
      <c r="A1047" s="130">
        <v>44895.351676631944</v>
      </c>
      <c r="B1047" s="131" t="s">
        <v>3629</v>
      </c>
      <c r="C1047" s="131">
        <v>3</v>
      </c>
      <c r="D1047" s="132" t="s">
        <v>1184</v>
      </c>
      <c r="E1047" s="132" t="s">
        <v>3714</v>
      </c>
      <c r="F1047" s="131" t="s">
        <v>82</v>
      </c>
      <c r="G1047" s="131">
        <v>1</v>
      </c>
      <c r="H1047" s="131" t="s">
        <v>92</v>
      </c>
      <c r="I1047" s="131" t="s">
        <v>3629</v>
      </c>
      <c r="J1047" s="131">
        <v>2</v>
      </c>
      <c r="K1047" s="131" t="s">
        <v>82</v>
      </c>
      <c r="L1047" s="131" t="s">
        <v>92</v>
      </c>
      <c r="M1047" s="132" t="s">
        <v>3734</v>
      </c>
      <c r="N1047" s="131" t="s">
        <v>3629</v>
      </c>
      <c r="O1047" s="131">
        <v>3</v>
      </c>
      <c r="P1047" s="131" t="s">
        <v>91</v>
      </c>
      <c r="Q1047" s="131" t="s">
        <v>91</v>
      </c>
    </row>
    <row r="1048" spans="1:17" x14ac:dyDescent="0.2">
      <c r="A1048" s="130">
        <v>44895.353355474537</v>
      </c>
      <c r="B1048" s="131" t="s">
        <v>82</v>
      </c>
      <c r="C1048" s="131">
        <v>4</v>
      </c>
      <c r="D1048" s="132" t="s">
        <v>1184</v>
      </c>
      <c r="E1048" s="132" t="s">
        <v>3714</v>
      </c>
      <c r="F1048" s="131" t="s">
        <v>3629</v>
      </c>
      <c r="G1048" s="131">
        <v>2</v>
      </c>
      <c r="H1048" s="131" t="s">
        <v>92</v>
      </c>
      <c r="I1048" s="131" t="s">
        <v>3629</v>
      </c>
      <c r="J1048" s="131">
        <v>4</v>
      </c>
      <c r="K1048" s="131" t="s">
        <v>3629</v>
      </c>
      <c r="L1048" s="131" t="s">
        <v>93</v>
      </c>
      <c r="M1048" s="132" t="s">
        <v>3737</v>
      </c>
      <c r="N1048" s="131" t="s">
        <v>82</v>
      </c>
      <c r="O1048" s="131">
        <v>4</v>
      </c>
      <c r="P1048" s="131" t="s">
        <v>92</v>
      </c>
      <c r="Q1048" s="131" t="s">
        <v>91</v>
      </c>
    </row>
    <row r="1049" spans="1:17" x14ac:dyDescent="0.2">
      <c r="A1049" s="130">
        <v>44895.353587986116</v>
      </c>
      <c r="B1049" s="131" t="s">
        <v>3629</v>
      </c>
      <c r="C1049" s="131">
        <v>5</v>
      </c>
      <c r="D1049" s="132" t="s">
        <v>108</v>
      </c>
      <c r="E1049" s="132" t="s">
        <v>3813</v>
      </c>
      <c r="F1049" s="131" t="s">
        <v>3629</v>
      </c>
      <c r="G1049" s="131">
        <v>5</v>
      </c>
      <c r="H1049" s="131" t="s">
        <v>91</v>
      </c>
      <c r="I1049" s="131" t="s">
        <v>3629</v>
      </c>
      <c r="J1049" s="131">
        <v>4</v>
      </c>
      <c r="K1049" s="131" t="s">
        <v>3629</v>
      </c>
      <c r="L1049" s="131" t="s">
        <v>93</v>
      </c>
      <c r="M1049" s="132" t="s">
        <v>3736</v>
      </c>
      <c r="N1049" s="131" t="s">
        <v>3629</v>
      </c>
      <c r="O1049" s="131">
        <v>4</v>
      </c>
      <c r="P1049" s="131" t="s">
        <v>91</v>
      </c>
      <c r="Q1049" s="131" t="s">
        <v>91</v>
      </c>
    </row>
    <row r="1050" spans="1:17" x14ac:dyDescent="0.2">
      <c r="A1050" s="130">
        <v>44895.354235231483</v>
      </c>
      <c r="B1050" s="131" t="s">
        <v>3629</v>
      </c>
      <c r="C1050" s="131">
        <v>5</v>
      </c>
      <c r="D1050" s="132" t="s">
        <v>3780</v>
      </c>
      <c r="E1050" s="132" t="s">
        <v>3704</v>
      </c>
      <c r="F1050" s="131" t="s">
        <v>3629</v>
      </c>
      <c r="G1050" s="131">
        <v>5</v>
      </c>
      <c r="H1050" s="131" t="s">
        <v>91</v>
      </c>
      <c r="I1050" s="131" t="s">
        <v>3629</v>
      </c>
      <c r="J1050" s="131">
        <v>3</v>
      </c>
      <c r="K1050" s="131" t="s">
        <v>3629</v>
      </c>
      <c r="L1050" s="131" t="s">
        <v>93</v>
      </c>
      <c r="M1050" s="132" t="s">
        <v>3785</v>
      </c>
      <c r="N1050" s="131" t="s">
        <v>3629</v>
      </c>
      <c r="O1050" s="131">
        <v>2</v>
      </c>
      <c r="P1050" s="131" t="s">
        <v>91</v>
      </c>
      <c r="Q1050" s="131" t="s">
        <v>91</v>
      </c>
    </row>
    <row r="1051" spans="1:17" x14ac:dyDescent="0.2">
      <c r="A1051" s="130">
        <v>44895.356194351851</v>
      </c>
      <c r="B1051" s="131" t="s">
        <v>3629</v>
      </c>
      <c r="C1051" s="131">
        <v>5</v>
      </c>
      <c r="D1051" s="132" t="s">
        <v>127</v>
      </c>
      <c r="E1051" s="132" t="s">
        <v>3798</v>
      </c>
      <c r="F1051" s="131" t="s">
        <v>3629</v>
      </c>
      <c r="G1051" s="131">
        <v>5</v>
      </c>
      <c r="H1051" s="131" t="s">
        <v>91</v>
      </c>
      <c r="I1051" s="131" t="s">
        <v>3629</v>
      </c>
      <c r="J1051" s="131">
        <v>5</v>
      </c>
      <c r="K1051" s="131" t="s">
        <v>3629</v>
      </c>
      <c r="L1051" s="131" t="s">
        <v>93</v>
      </c>
      <c r="M1051" s="132" t="s">
        <v>3785</v>
      </c>
      <c r="N1051" s="131" t="s">
        <v>3629</v>
      </c>
      <c r="O1051" s="131">
        <v>5</v>
      </c>
      <c r="P1051" s="131" t="s">
        <v>92</v>
      </c>
      <c r="Q1051" s="131" t="s">
        <v>91</v>
      </c>
    </row>
    <row r="1052" spans="1:17" x14ac:dyDescent="0.2">
      <c r="A1052" s="130">
        <v>44895.35712479167</v>
      </c>
      <c r="B1052" s="131" t="s">
        <v>3629</v>
      </c>
      <c r="C1052" s="131">
        <v>5</v>
      </c>
      <c r="D1052" s="132" t="s">
        <v>2143</v>
      </c>
      <c r="E1052" s="132" t="s">
        <v>3784</v>
      </c>
      <c r="F1052" s="131" t="s">
        <v>3629</v>
      </c>
      <c r="G1052" s="131">
        <v>5</v>
      </c>
      <c r="H1052" s="131" t="s">
        <v>91</v>
      </c>
      <c r="I1052" s="131" t="s">
        <v>3629</v>
      </c>
      <c r="J1052" s="131">
        <v>5</v>
      </c>
      <c r="K1052" s="131" t="s">
        <v>3629</v>
      </c>
      <c r="L1052" s="131" t="s">
        <v>93</v>
      </c>
      <c r="M1052" s="132" t="s">
        <v>3785</v>
      </c>
      <c r="N1052" s="131" t="s">
        <v>3629</v>
      </c>
      <c r="O1052" s="131">
        <v>5</v>
      </c>
      <c r="P1052" s="131" t="s">
        <v>91</v>
      </c>
      <c r="Q1052" s="131" t="s">
        <v>91</v>
      </c>
    </row>
    <row r="1053" spans="1:17" x14ac:dyDescent="0.2">
      <c r="A1053" s="130">
        <v>44895.358004178241</v>
      </c>
      <c r="B1053" s="131" t="s">
        <v>3629</v>
      </c>
      <c r="C1053" s="131">
        <v>4</v>
      </c>
      <c r="D1053" s="132" t="s">
        <v>612</v>
      </c>
      <c r="E1053" s="132" t="s">
        <v>3820</v>
      </c>
      <c r="F1053" s="131" t="s">
        <v>82</v>
      </c>
      <c r="G1053" s="131">
        <v>1</v>
      </c>
      <c r="H1053" s="131" t="s">
        <v>92</v>
      </c>
      <c r="I1053" s="131" t="s">
        <v>82</v>
      </c>
      <c r="J1053" s="131">
        <v>1</v>
      </c>
      <c r="K1053" s="131" t="s">
        <v>3629</v>
      </c>
      <c r="L1053" s="131" t="s">
        <v>92</v>
      </c>
      <c r="M1053" s="132" t="s">
        <v>3785</v>
      </c>
      <c r="N1053" s="131" t="s">
        <v>3629</v>
      </c>
      <c r="O1053" s="131">
        <v>1</v>
      </c>
      <c r="P1053" s="131" t="s">
        <v>91</v>
      </c>
      <c r="Q1053" s="131" t="s">
        <v>91</v>
      </c>
    </row>
    <row r="1054" spans="1:17" x14ac:dyDescent="0.2">
      <c r="A1054" s="130">
        <v>44895.359058032409</v>
      </c>
      <c r="B1054" s="131" t="s">
        <v>3629</v>
      </c>
      <c r="C1054" s="131">
        <v>5</v>
      </c>
      <c r="D1054" s="132" t="s">
        <v>3780</v>
      </c>
      <c r="E1054" s="132" t="s">
        <v>3704</v>
      </c>
      <c r="F1054" s="131" t="s">
        <v>3629</v>
      </c>
      <c r="G1054" s="131">
        <v>5</v>
      </c>
      <c r="H1054" s="131" t="s">
        <v>91</v>
      </c>
      <c r="I1054" s="131" t="s">
        <v>3629</v>
      </c>
      <c r="J1054" s="131">
        <v>3</v>
      </c>
      <c r="K1054" s="131" t="s">
        <v>3629</v>
      </c>
      <c r="L1054" s="131" t="s">
        <v>93</v>
      </c>
      <c r="M1054" s="132" t="s">
        <v>3734</v>
      </c>
      <c r="N1054" s="131" t="s">
        <v>3629</v>
      </c>
      <c r="O1054" s="131">
        <v>4</v>
      </c>
      <c r="P1054" s="131" t="s">
        <v>91</v>
      </c>
      <c r="Q1054" s="131" t="s">
        <v>91</v>
      </c>
    </row>
    <row r="1055" spans="1:17" x14ac:dyDescent="0.2">
      <c r="A1055" s="130">
        <v>44895.359480416664</v>
      </c>
      <c r="B1055" s="131" t="s">
        <v>3629</v>
      </c>
      <c r="C1055" s="131">
        <v>5</v>
      </c>
      <c r="D1055" s="132" t="s">
        <v>2143</v>
      </c>
      <c r="E1055" s="132" t="s">
        <v>3784</v>
      </c>
      <c r="F1055" s="131" t="s">
        <v>3629</v>
      </c>
      <c r="G1055" s="131">
        <v>5</v>
      </c>
      <c r="H1055" s="131" t="s">
        <v>91</v>
      </c>
      <c r="I1055" s="131" t="s">
        <v>3629</v>
      </c>
      <c r="J1055" s="131">
        <v>5</v>
      </c>
      <c r="K1055" s="131" t="s">
        <v>3629</v>
      </c>
      <c r="L1055" s="131" t="s">
        <v>93</v>
      </c>
      <c r="M1055" s="132" t="s">
        <v>3779</v>
      </c>
      <c r="N1055" s="131" t="s">
        <v>3629</v>
      </c>
      <c r="O1055" s="131">
        <v>4</v>
      </c>
      <c r="P1055" s="131" t="s">
        <v>91</v>
      </c>
      <c r="Q1055" s="131" t="s">
        <v>91</v>
      </c>
    </row>
    <row r="1056" spans="1:17" x14ac:dyDescent="0.2">
      <c r="A1056" s="130">
        <v>44895.360203923614</v>
      </c>
      <c r="B1056" s="131" t="s">
        <v>3629</v>
      </c>
      <c r="C1056" s="131">
        <v>5</v>
      </c>
      <c r="D1056" s="132" t="s">
        <v>108</v>
      </c>
      <c r="E1056" s="132" t="s">
        <v>3813</v>
      </c>
      <c r="F1056" s="131" t="s">
        <v>3629</v>
      </c>
      <c r="G1056" s="131">
        <v>5</v>
      </c>
      <c r="H1056" s="131" t="s">
        <v>91</v>
      </c>
      <c r="I1056" s="131" t="s">
        <v>3629</v>
      </c>
      <c r="J1056" s="131">
        <v>5</v>
      </c>
      <c r="K1056" s="131" t="s">
        <v>3629</v>
      </c>
      <c r="L1056" s="131" t="s">
        <v>93</v>
      </c>
      <c r="M1056" s="132" t="s">
        <v>3737</v>
      </c>
      <c r="N1056" s="131" t="s">
        <v>3629</v>
      </c>
      <c r="O1056" s="131">
        <v>5</v>
      </c>
      <c r="P1056" s="131" t="s">
        <v>91</v>
      </c>
      <c r="Q1056" s="131" t="s">
        <v>91</v>
      </c>
    </row>
    <row r="1057" spans="1:17" x14ac:dyDescent="0.2">
      <c r="A1057" s="130">
        <v>44895.360856273153</v>
      </c>
      <c r="B1057" s="131" t="s">
        <v>3629</v>
      </c>
      <c r="C1057" s="131">
        <v>4</v>
      </c>
      <c r="D1057" s="132" t="s">
        <v>612</v>
      </c>
      <c r="E1057" s="132" t="s">
        <v>3803</v>
      </c>
      <c r="F1057" s="131" t="s">
        <v>3629</v>
      </c>
      <c r="G1057" s="131">
        <v>5</v>
      </c>
      <c r="H1057" s="131" t="s">
        <v>91</v>
      </c>
      <c r="I1057" s="131" t="s">
        <v>3629</v>
      </c>
      <c r="J1057" s="131">
        <v>3</v>
      </c>
      <c r="K1057" s="131" t="s">
        <v>82</v>
      </c>
      <c r="L1057" s="131" t="s">
        <v>93</v>
      </c>
      <c r="M1057" s="132" t="s">
        <v>3785</v>
      </c>
      <c r="N1057" s="131" t="s">
        <v>3629</v>
      </c>
      <c r="O1057" s="131">
        <v>4</v>
      </c>
      <c r="P1057" s="131" t="s">
        <v>91</v>
      </c>
      <c r="Q1057" s="131" t="s">
        <v>91</v>
      </c>
    </row>
    <row r="1058" spans="1:17" x14ac:dyDescent="0.2">
      <c r="A1058" s="130">
        <v>44895.361150497687</v>
      </c>
      <c r="B1058" s="131" t="s">
        <v>3629</v>
      </c>
      <c r="C1058" s="131">
        <v>5</v>
      </c>
      <c r="D1058" s="132" t="s">
        <v>2143</v>
      </c>
      <c r="E1058" s="132" t="s">
        <v>3696</v>
      </c>
      <c r="F1058" s="131" t="s">
        <v>3629</v>
      </c>
      <c r="G1058" s="131">
        <v>5</v>
      </c>
      <c r="H1058" s="131" t="s">
        <v>91</v>
      </c>
      <c r="I1058" s="131" t="s">
        <v>3629</v>
      </c>
      <c r="J1058" s="131">
        <v>5</v>
      </c>
      <c r="K1058" s="131" t="s">
        <v>3629</v>
      </c>
      <c r="L1058" s="131" t="s">
        <v>93</v>
      </c>
      <c r="M1058" s="132" t="s">
        <v>3779</v>
      </c>
      <c r="N1058" s="131" t="s">
        <v>3629</v>
      </c>
      <c r="O1058" s="131">
        <v>4</v>
      </c>
      <c r="P1058" s="131" t="s">
        <v>91</v>
      </c>
      <c r="Q1058" s="131" t="s">
        <v>91</v>
      </c>
    </row>
    <row r="1059" spans="1:17" x14ac:dyDescent="0.2">
      <c r="A1059" s="130">
        <v>44895.362011481484</v>
      </c>
      <c r="B1059" s="131" t="s">
        <v>3629</v>
      </c>
      <c r="C1059" s="131">
        <v>5</v>
      </c>
      <c r="D1059" s="132" t="s">
        <v>127</v>
      </c>
      <c r="E1059" s="132" t="s">
        <v>3823</v>
      </c>
      <c r="F1059" s="131" t="s">
        <v>3629</v>
      </c>
      <c r="G1059" s="131">
        <v>5</v>
      </c>
      <c r="H1059" s="131" t="s">
        <v>91</v>
      </c>
      <c r="I1059" s="131" t="s">
        <v>3629</v>
      </c>
      <c r="J1059" s="131">
        <v>4</v>
      </c>
      <c r="K1059" s="131" t="s">
        <v>82</v>
      </c>
      <c r="L1059" s="131" t="s">
        <v>93</v>
      </c>
      <c r="M1059" s="132" t="s">
        <v>3785</v>
      </c>
      <c r="N1059" s="131" t="s">
        <v>3629</v>
      </c>
      <c r="O1059" s="131">
        <v>5</v>
      </c>
      <c r="P1059" s="131" t="s">
        <v>91</v>
      </c>
      <c r="Q1059" s="131" t="s">
        <v>91</v>
      </c>
    </row>
    <row r="1060" spans="1:17" x14ac:dyDescent="0.2">
      <c r="A1060" s="130">
        <v>44895.362682326391</v>
      </c>
      <c r="B1060" s="131" t="s">
        <v>3629</v>
      </c>
      <c r="C1060" s="131">
        <v>5</v>
      </c>
      <c r="D1060" s="132" t="s">
        <v>2143</v>
      </c>
      <c r="E1060" s="132" t="s">
        <v>3702</v>
      </c>
      <c r="F1060" s="131" t="s">
        <v>3629</v>
      </c>
      <c r="G1060" s="131">
        <v>5</v>
      </c>
      <c r="H1060" s="131" t="s">
        <v>91</v>
      </c>
      <c r="I1060" s="131" t="s">
        <v>3629</v>
      </c>
      <c r="J1060" s="131">
        <v>5</v>
      </c>
      <c r="K1060" s="131" t="s">
        <v>3629</v>
      </c>
      <c r="L1060" s="131" t="s">
        <v>93</v>
      </c>
      <c r="M1060" s="132" t="s">
        <v>3736</v>
      </c>
      <c r="N1060" s="131" t="s">
        <v>3629</v>
      </c>
      <c r="O1060" s="131">
        <v>4</v>
      </c>
      <c r="P1060" s="131" t="s">
        <v>91</v>
      </c>
      <c r="Q1060" s="131" t="s">
        <v>91</v>
      </c>
    </row>
    <row r="1061" spans="1:17" x14ac:dyDescent="0.2">
      <c r="A1061" s="130">
        <v>44895.362923344903</v>
      </c>
      <c r="B1061" s="131" t="s">
        <v>3629</v>
      </c>
      <c r="C1061" s="131">
        <v>5</v>
      </c>
      <c r="D1061" s="132" t="s">
        <v>3786</v>
      </c>
      <c r="E1061" s="132" t="s">
        <v>3708</v>
      </c>
      <c r="F1061" s="131" t="s">
        <v>3629</v>
      </c>
      <c r="G1061" s="131">
        <v>5</v>
      </c>
      <c r="H1061" s="131" t="s">
        <v>91</v>
      </c>
      <c r="I1061" s="131" t="s">
        <v>3629</v>
      </c>
      <c r="J1061" s="131">
        <v>3</v>
      </c>
      <c r="K1061" s="131" t="s">
        <v>82</v>
      </c>
      <c r="L1061" s="131" t="s">
        <v>93</v>
      </c>
      <c r="M1061" s="132" t="s">
        <v>3734</v>
      </c>
      <c r="N1061" s="131" t="s">
        <v>3629</v>
      </c>
      <c r="O1061" s="131">
        <v>4</v>
      </c>
      <c r="P1061" s="131" t="s">
        <v>91</v>
      </c>
      <c r="Q1061" s="131" t="s">
        <v>91</v>
      </c>
    </row>
    <row r="1062" spans="1:17" x14ac:dyDescent="0.2">
      <c r="A1062" s="130">
        <v>44895.364591909718</v>
      </c>
      <c r="B1062" s="131" t="s">
        <v>3629</v>
      </c>
      <c r="C1062" s="131">
        <v>4</v>
      </c>
      <c r="D1062" s="132" t="s">
        <v>612</v>
      </c>
      <c r="E1062" s="132" t="s">
        <v>3820</v>
      </c>
      <c r="F1062" s="131" t="s">
        <v>3629</v>
      </c>
      <c r="G1062" s="131">
        <v>4</v>
      </c>
      <c r="H1062" s="131" t="s">
        <v>91</v>
      </c>
      <c r="I1062" s="131" t="s">
        <v>3629</v>
      </c>
      <c r="J1062" s="131">
        <v>3</v>
      </c>
      <c r="K1062" s="131" t="s">
        <v>3629</v>
      </c>
      <c r="L1062" s="131" t="s">
        <v>93</v>
      </c>
      <c r="M1062" s="132" t="s">
        <v>3785</v>
      </c>
      <c r="N1062" s="131" t="s">
        <v>3629</v>
      </c>
      <c r="O1062" s="131">
        <v>4</v>
      </c>
      <c r="P1062" s="131" t="s">
        <v>91</v>
      </c>
      <c r="Q1062" s="131" t="s">
        <v>91</v>
      </c>
    </row>
    <row r="1063" spans="1:17" x14ac:dyDescent="0.2">
      <c r="A1063" s="130">
        <v>44895.365415231485</v>
      </c>
      <c r="B1063" s="131" t="s">
        <v>3629</v>
      </c>
      <c r="C1063" s="131">
        <v>5</v>
      </c>
      <c r="D1063" s="132" t="s">
        <v>451</v>
      </c>
      <c r="E1063" s="132" t="s">
        <v>3809</v>
      </c>
      <c r="F1063" s="131" t="s">
        <v>3629</v>
      </c>
      <c r="G1063" s="131">
        <v>5</v>
      </c>
      <c r="H1063" s="131" t="s">
        <v>91</v>
      </c>
      <c r="I1063" s="131" t="s">
        <v>3629</v>
      </c>
      <c r="J1063" s="131">
        <v>4</v>
      </c>
      <c r="K1063" s="131" t="s">
        <v>3629</v>
      </c>
      <c r="L1063" s="131" t="s">
        <v>93</v>
      </c>
      <c r="M1063" s="132" t="s">
        <v>3734</v>
      </c>
      <c r="N1063" s="131" t="s">
        <v>3629</v>
      </c>
      <c r="O1063" s="131">
        <v>5</v>
      </c>
      <c r="P1063" s="131" t="s">
        <v>91</v>
      </c>
      <c r="Q1063" s="131" t="s">
        <v>91</v>
      </c>
    </row>
    <row r="1064" spans="1:17" x14ac:dyDescent="0.2">
      <c r="A1064" s="130">
        <v>44895.365873703704</v>
      </c>
      <c r="B1064" s="131" t="s">
        <v>3629</v>
      </c>
      <c r="C1064" s="131">
        <v>4</v>
      </c>
      <c r="D1064" s="132" t="s">
        <v>3780</v>
      </c>
      <c r="E1064" s="132" t="s">
        <v>3701</v>
      </c>
      <c r="F1064" s="131" t="s">
        <v>3629</v>
      </c>
      <c r="G1064" s="131">
        <v>5</v>
      </c>
      <c r="H1064" s="131" t="s">
        <v>91</v>
      </c>
      <c r="I1064" s="131" t="s">
        <v>3629</v>
      </c>
      <c r="J1064" s="131">
        <v>3</v>
      </c>
      <c r="K1064" s="131" t="s">
        <v>3629</v>
      </c>
      <c r="L1064" s="131" t="s">
        <v>93</v>
      </c>
      <c r="M1064" s="132" t="s">
        <v>3785</v>
      </c>
      <c r="N1064" s="131" t="s">
        <v>3629</v>
      </c>
      <c r="O1064" s="131">
        <v>4</v>
      </c>
      <c r="P1064" s="131" t="s">
        <v>91</v>
      </c>
      <c r="Q1064" s="131" t="s">
        <v>91</v>
      </c>
    </row>
    <row r="1065" spans="1:17" x14ac:dyDescent="0.2">
      <c r="A1065" s="130">
        <v>44895.366621805559</v>
      </c>
      <c r="B1065" s="131" t="s">
        <v>3629</v>
      </c>
      <c r="C1065" s="131">
        <v>4</v>
      </c>
      <c r="D1065" s="132" t="s">
        <v>2143</v>
      </c>
      <c r="E1065" s="132" t="s">
        <v>3784</v>
      </c>
      <c r="F1065" s="131" t="s">
        <v>3629</v>
      </c>
      <c r="G1065" s="131">
        <v>5</v>
      </c>
      <c r="H1065" s="131" t="s">
        <v>91</v>
      </c>
      <c r="I1065" s="131" t="s">
        <v>3629</v>
      </c>
      <c r="J1065" s="131">
        <v>4</v>
      </c>
      <c r="K1065" s="131" t="s">
        <v>3629</v>
      </c>
      <c r="L1065" s="131" t="s">
        <v>93</v>
      </c>
      <c r="M1065" s="132" t="s">
        <v>3734</v>
      </c>
      <c r="N1065" s="131" t="s">
        <v>3629</v>
      </c>
      <c r="O1065" s="131">
        <v>3</v>
      </c>
      <c r="P1065" s="131" t="s">
        <v>91</v>
      </c>
      <c r="Q1065" s="131" t="s">
        <v>91</v>
      </c>
    </row>
    <row r="1066" spans="1:17" x14ac:dyDescent="0.2">
      <c r="A1066" s="130">
        <v>44895.366790486107</v>
      </c>
      <c r="B1066" s="131" t="s">
        <v>3629</v>
      </c>
      <c r="C1066" s="131">
        <v>5</v>
      </c>
      <c r="D1066" s="132" t="s">
        <v>108</v>
      </c>
      <c r="E1066" s="132" t="s">
        <v>3813</v>
      </c>
      <c r="F1066" s="131" t="s">
        <v>3629</v>
      </c>
      <c r="G1066" s="131">
        <v>5</v>
      </c>
      <c r="H1066" s="131" t="s">
        <v>91</v>
      </c>
      <c r="I1066" s="131" t="s">
        <v>3629</v>
      </c>
      <c r="J1066" s="131">
        <v>4</v>
      </c>
      <c r="K1066" s="131" t="s">
        <v>3629</v>
      </c>
      <c r="L1066" s="131" t="s">
        <v>93</v>
      </c>
      <c r="M1066" s="132" t="s">
        <v>3734</v>
      </c>
      <c r="N1066" s="131" t="s">
        <v>3629</v>
      </c>
      <c r="O1066" s="131">
        <v>5</v>
      </c>
      <c r="P1066" s="131" t="s">
        <v>91</v>
      </c>
      <c r="Q1066" s="131" t="s">
        <v>91</v>
      </c>
    </row>
    <row r="1067" spans="1:17" x14ac:dyDescent="0.2">
      <c r="A1067" s="130">
        <v>44895.367399861112</v>
      </c>
      <c r="B1067" s="131" t="s">
        <v>3629</v>
      </c>
      <c r="C1067" s="131">
        <v>5</v>
      </c>
      <c r="D1067" s="132" t="s">
        <v>1184</v>
      </c>
      <c r="E1067" s="132" t="s">
        <v>3714</v>
      </c>
      <c r="F1067" s="131" t="s">
        <v>3629</v>
      </c>
      <c r="G1067" s="131">
        <v>5</v>
      </c>
      <c r="H1067" s="131" t="s">
        <v>91</v>
      </c>
      <c r="I1067" s="131" t="s">
        <v>3629</v>
      </c>
      <c r="J1067" s="131">
        <v>4</v>
      </c>
      <c r="K1067" s="131" t="s">
        <v>3629</v>
      </c>
      <c r="L1067" s="131" t="s">
        <v>93</v>
      </c>
      <c r="M1067" s="132" t="s">
        <v>3797</v>
      </c>
      <c r="N1067" s="131" t="s">
        <v>3629</v>
      </c>
      <c r="O1067" s="131">
        <v>4</v>
      </c>
      <c r="P1067" s="131" t="s">
        <v>91</v>
      </c>
      <c r="Q1067" s="131" t="s">
        <v>91</v>
      </c>
    </row>
    <row r="1068" spans="1:17" x14ac:dyDescent="0.2">
      <c r="A1068" s="130">
        <v>44895.368216087962</v>
      </c>
      <c r="B1068" s="131" t="s">
        <v>3629</v>
      </c>
      <c r="C1068" s="131">
        <v>5</v>
      </c>
      <c r="D1068" s="132" t="s">
        <v>108</v>
      </c>
      <c r="E1068" s="132" t="s">
        <v>3794</v>
      </c>
      <c r="F1068" s="131" t="s">
        <v>3629</v>
      </c>
      <c r="G1068" s="131">
        <v>5</v>
      </c>
      <c r="H1068" s="131" t="s">
        <v>91</v>
      </c>
      <c r="I1068" s="131" t="s">
        <v>3629</v>
      </c>
      <c r="J1068" s="131">
        <v>4</v>
      </c>
      <c r="K1068" s="131" t="s">
        <v>3629</v>
      </c>
      <c r="L1068" s="131" t="s">
        <v>93</v>
      </c>
      <c r="M1068" s="132" t="s">
        <v>3734</v>
      </c>
      <c r="N1068" s="131" t="s">
        <v>3629</v>
      </c>
      <c r="O1068" s="131">
        <v>5</v>
      </c>
      <c r="P1068" s="131" t="s">
        <v>91</v>
      </c>
      <c r="Q1068" s="131" t="s">
        <v>91</v>
      </c>
    </row>
    <row r="1069" spans="1:17" x14ac:dyDescent="0.2">
      <c r="A1069" s="130">
        <v>44895.369541238426</v>
      </c>
      <c r="B1069" s="131" t="s">
        <v>3629</v>
      </c>
      <c r="C1069" s="131">
        <v>4</v>
      </c>
      <c r="D1069" s="132" t="s">
        <v>108</v>
      </c>
      <c r="E1069" s="132" t="s">
        <v>3813</v>
      </c>
      <c r="F1069" s="131" t="s">
        <v>3629</v>
      </c>
      <c r="G1069" s="131">
        <v>5</v>
      </c>
      <c r="H1069" s="131" t="s">
        <v>91</v>
      </c>
      <c r="I1069" s="131" t="s">
        <v>3629</v>
      </c>
      <c r="J1069" s="131">
        <v>5</v>
      </c>
      <c r="K1069" s="131" t="s">
        <v>3629</v>
      </c>
      <c r="L1069" s="131" t="s">
        <v>93</v>
      </c>
      <c r="M1069" s="132" t="s">
        <v>3779</v>
      </c>
      <c r="N1069" s="131" t="s">
        <v>3629</v>
      </c>
      <c r="O1069" s="131">
        <v>4</v>
      </c>
      <c r="P1069" s="131" t="s">
        <v>92</v>
      </c>
      <c r="Q1069" s="131" t="s">
        <v>91</v>
      </c>
    </row>
    <row r="1070" spans="1:17" x14ac:dyDescent="0.2">
      <c r="A1070" s="130">
        <v>44895.371478368055</v>
      </c>
      <c r="B1070" s="131" t="s">
        <v>3629</v>
      </c>
      <c r="C1070" s="131">
        <v>4</v>
      </c>
      <c r="D1070" s="132" t="s">
        <v>2143</v>
      </c>
      <c r="E1070" s="132" t="s">
        <v>3694</v>
      </c>
      <c r="F1070" s="131" t="s">
        <v>3629</v>
      </c>
      <c r="G1070" s="131">
        <v>5</v>
      </c>
      <c r="H1070" s="131" t="s">
        <v>91</v>
      </c>
      <c r="I1070" s="131" t="s">
        <v>3629</v>
      </c>
      <c r="J1070" s="131">
        <v>5</v>
      </c>
      <c r="K1070" s="131" t="s">
        <v>3629</v>
      </c>
      <c r="L1070" s="131" t="s">
        <v>93</v>
      </c>
      <c r="M1070" s="132" t="s">
        <v>3779</v>
      </c>
      <c r="N1070" s="131" t="s">
        <v>3629</v>
      </c>
      <c r="O1070" s="131">
        <v>4</v>
      </c>
      <c r="P1070" s="131" t="s">
        <v>91</v>
      </c>
      <c r="Q1070" s="131" t="s">
        <v>91</v>
      </c>
    </row>
    <row r="1071" spans="1:17" x14ac:dyDescent="0.2">
      <c r="A1071" s="130">
        <v>44895.385600254631</v>
      </c>
      <c r="B1071" s="131" t="s">
        <v>3629</v>
      </c>
      <c r="C1071" s="131">
        <v>4</v>
      </c>
      <c r="D1071" s="132" t="s">
        <v>108</v>
      </c>
      <c r="E1071" s="132" t="s">
        <v>3813</v>
      </c>
      <c r="F1071" s="131" t="s">
        <v>3629</v>
      </c>
      <c r="G1071" s="131">
        <v>5</v>
      </c>
      <c r="H1071" s="131" t="s">
        <v>91</v>
      </c>
      <c r="I1071" s="131" t="s">
        <v>3629</v>
      </c>
      <c r="J1071" s="131">
        <v>4</v>
      </c>
      <c r="K1071" s="131" t="s">
        <v>3629</v>
      </c>
      <c r="L1071" s="131" t="s">
        <v>93</v>
      </c>
      <c r="M1071" s="132" t="s">
        <v>3779</v>
      </c>
      <c r="N1071" s="131" t="s">
        <v>3629</v>
      </c>
      <c r="O1071" s="131">
        <v>4</v>
      </c>
      <c r="P1071" s="131" t="s">
        <v>91</v>
      </c>
      <c r="Q1071" s="131" t="s">
        <v>91</v>
      </c>
    </row>
    <row r="1072" spans="1:17" x14ac:dyDescent="0.2">
      <c r="A1072" s="130">
        <v>44895.387484074075</v>
      </c>
      <c r="B1072" s="131" t="s">
        <v>3629</v>
      </c>
      <c r="C1072" s="131">
        <v>4</v>
      </c>
      <c r="D1072" s="132" t="s">
        <v>3780</v>
      </c>
      <c r="E1072" s="132" t="s">
        <v>3704</v>
      </c>
      <c r="F1072" s="131" t="s">
        <v>3629</v>
      </c>
      <c r="G1072" s="131">
        <v>4</v>
      </c>
      <c r="H1072" s="131" t="s">
        <v>91</v>
      </c>
      <c r="I1072" s="131" t="s">
        <v>82</v>
      </c>
      <c r="J1072" s="131">
        <v>5</v>
      </c>
      <c r="K1072" s="131" t="s">
        <v>3629</v>
      </c>
      <c r="L1072" s="131" t="s">
        <v>92</v>
      </c>
      <c r="M1072" s="132" t="s">
        <v>3779</v>
      </c>
      <c r="N1072" s="131" t="s">
        <v>3629</v>
      </c>
      <c r="O1072" s="131">
        <v>4</v>
      </c>
      <c r="P1072" s="131" t="s">
        <v>91</v>
      </c>
      <c r="Q1072" s="131" t="s">
        <v>91</v>
      </c>
    </row>
    <row r="1073" spans="1:17" x14ac:dyDescent="0.2">
      <c r="A1073" s="130">
        <v>44895.388343692131</v>
      </c>
      <c r="B1073" s="131" t="s">
        <v>3629</v>
      </c>
      <c r="C1073" s="131">
        <v>4</v>
      </c>
      <c r="D1073" s="132" t="s">
        <v>3780</v>
      </c>
      <c r="E1073" s="132" t="s">
        <v>3793</v>
      </c>
      <c r="F1073" s="131" t="s">
        <v>3629</v>
      </c>
      <c r="G1073" s="131">
        <v>5</v>
      </c>
      <c r="H1073" s="131" t="s">
        <v>91</v>
      </c>
      <c r="I1073" s="131" t="s">
        <v>3629</v>
      </c>
      <c r="J1073" s="131">
        <v>4</v>
      </c>
      <c r="K1073" s="131" t="s">
        <v>3629</v>
      </c>
      <c r="L1073" s="131" t="s">
        <v>93</v>
      </c>
      <c r="M1073" s="132" t="s">
        <v>3736</v>
      </c>
      <c r="N1073" s="131" t="s">
        <v>3629</v>
      </c>
      <c r="O1073" s="131">
        <v>4</v>
      </c>
      <c r="P1073" s="131" t="s">
        <v>91</v>
      </c>
      <c r="Q1073" s="131" t="s">
        <v>91</v>
      </c>
    </row>
    <row r="1074" spans="1:17" x14ac:dyDescent="0.2">
      <c r="A1074" s="130">
        <v>44895.391387372685</v>
      </c>
      <c r="B1074" s="131" t="s">
        <v>3629</v>
      </c>
      <c r="C1074" s="131">
        <v>5</v>
      </c>
      <c r="D1074" s="132" t="s">
        <v>3786</v>
      </c>
      <c r="E1074" s="132" t="s">
        <v>3814</v>
      </c>
      <c r="F1074" s="131" t="s">
        <v>3629</v>
      </c>
      <c r="G1074" s="131">
        <v>5</v>
      </c>
      <c r="H1074" s="131" t="s">
        <v>91</v>
      </c>
      <c r="I1074" s="131" t="s">
        <v>3629</v>
      </c>
      <c r="J1074" s="131">
        <v>4</v>
      </c>
      <c r="K1074" s="131" t="s">
        <v>3629</v>
      </c>
      <c r="L1074" s="131" t="s">
        <v>93</v>
      </c>
      <c r="M1074" s="132" t="s">
        <v>3779</v>
      </c>
      <c r="N1074" s="131" t="s">
        <v>3629</v>
      </c>
      <c r="O1074" s="131">
        <v>5</v>
      </c>
      <c r="P1074" s="131" t="s">
        <v>91</v>
      </c>
      <c r="Q1074" s="131" t="s">
        <v>91</v>
      </c>
    </row>
    <row r="1075" spans="1:17" x14ac:dyDescent="0.2">
      <c r="A1075" s="130">
        <v>44895.391390219913</v>
      </c>
      <c r="B1075" s="131" t="s">
        <v>3629</v>
      </c>
      <c r="C1075" s="131">
        <v>5</v>
      </c>
      <c r="D1075" s="132" t="s">
        <v>108</v>
      </c>
      <c r="E1075" s="132" t="s">
        <v>3813</v>
      </c>
      <c r="F1075" s="131" t="s">
        <v>3629</v>
      </c>
      <c r="G1075" s="131">
        <v>5</v>
      </c>
      <c r="H1075" s="131" t="s">
        <v>91</v>
      </c>
      <c r="I1075" s="131" t="s">
        <v>3629</v>
      </c>
      <c r="J1075" s="131">
        <v>2</v>
      </c>
      <c r="K1075" s="131" t="s">
        <v>3629</v>
      </c>
      <c r="L1075" s="131" t="s">
        <v>93</v>
      </c>
      <c r="M1075" s="132" t="s">
        <v>3779</v>
      </c>
      <c r="N1075" s="131" t="s">
        <v>82</v>
      </c>
      <c r="O1075" s="131">
        <v>5</v>
      </c>
      <c r="P1075" s="131" t="s">
        <v>91</v>
      </c>
      <c r="Q1075" s="131" t="s">
        <v>91</v>
      </c>
    </row>
    <row r="1076" spans="1:17" x14ac:dyDescent="0.2">
      <c r="A1076" s="130">
        <v>44895.394100034726</v>
      </c>
      <c r="B1076" s="131" t="s">
        <v>3629</v>
      </c>
      <c r="C1076" s="131">
        <v>5</v>
      </c>
      <c r="D1076" s="132" t="s">
        <v>2143</v>
      </c>
      <c r="E1076" s="132" t="s">
        <v>3702</v>
      </c>
      <c r="F1076" s="131" t="s">
        <v>3629</v>
      </c>
      <c r="G1076" s="131">
        <v>5</v>
      </c>
      <c r="H1076" s="131" t="s">
        <v>91</v>
      </c>
      <c r="I1076" s="131" t="s">
        <v>3629</v>
      </c>
      <c r="J1076" s="131">
        <v>5</v>
      </c>
      <c r="K1076" s="131" t="s">
        <v>3629</v>
      </c>
      <c r="L1076" s="131" t="s">
        <v>93</v>
      </c>
      <c r="M1076" s="132" t="s">
        <v>3736</v>
      </c>
      <c r="N1076" s="131" t="s">
        <v>3629</v>
      </c>
      <c r="O1076" s="131">
        <v>5</v>
      </c>
      <c r="P1076" s="131" t="s">
        <v>91</v>
      </c>
      <c r="Q1076" s="131" t="s">
        <v>91</v>
      </c>
    </row>
    <row r="1077" spans="1:17" x14ac:dyDescent="0.2">
      <c r="A1077" s="130">
        <v>44895.412099548616</v>
      </c>
      <c r="B1077" s="131" t="s">
        <v>3629</v>
      </c>
      <c r="C1077" s="131">
        <v>3</v>
      </c>
      <c r="D1077" s="132" t="s">
        <v>3780</v>
      </c>
      <c r="E1077" s="132" t="s">
        <v>3704</v>
      </c>
      <c r="F1077" s="131" t="s">
        <v>3629</v>
      </c>
      <c r="G1077" s="131">
        <v>4</v>
      </c>
      <c r="H1077" s="131" t="s">
        <v>91</v>
      </c>
      <c r="I1077" s="131" t="s">
        <v>3629</v>
      </c>
      <c r="J1077" s="131">
        <v>1</v>
      </c>
      <c r="K1077" s="131" t="s">
        <v>82</v>
      </c>
      <c r="L1077" s="131" t="s">
        <v>93</v>
      </c>
      <c r="M1077" s="132" t="s">
        <v>3785</v>
      </c>
      <c r="N1077" s="131" t="s">
        <v>3629</v>
      </c>
      <c r="O1077" s="131">
        <v>3</v>
      </c>
      <c r="P1077" s="131" t="s">
        <v>92</v>
      </c>
      <c r="Q1077" s="131" t="s">
        <v>91</v>
      </c>
    </row>
    <row r="1078" spans="1:17" x14ac:dyDescent="0.2">
      <c r="A1078" s="130">
        <v>44895.413741932869</v>
      </c>
      <c r="B1078" s="131" t="s">
        <v>3629</v>
      </c>
      <c r="C1078" s="131">
        <v>5</v>
      </c>
      <c r="D1078" s="132" t="s">
        <v>3780</v>
      </c>
      <c r="E1078" s="132" t="s">
        <v>3704</v>
      </c>
      <c r="F1078" s="131" t="s">
        <v>3629</v>
      </c>
      <c r="G1078" s="131">
        <v>5</v>
      </c>
      <c r="H1078" s="131" t="s">
        <v>91</v>
      </c>
      <c r="I1078" s="131" t="s">
        <v>3629</v>
      </c>
      <c r="J1078" s="131">
        <v>5</v>
      </c>
      <c r="K1078" s="131" t="s">
        <v>3629</v>
      </c>
      <c r="L1078" s="131" t="s">
        <v>93</v>
      </c>
      <c r="M1078" s="132" t="s">
        <v>3779</v>
      </c>
      <c r="N1078" s="131" t="s">
        <v>3629</v>
      </c>
      <c r="O1078" s="131">
        <v>1</v>
      </c>
      <c r="P1078" s="131" t="s">
        <v>91</v>
      </c>
      <c r="Q1078" s="131" t="s">
        <v>91</v>
      </c>
    </row>
    <row r="1079" spans="1:17" x14ac:dyDescent="0.2">
      <c r="A1079" s="130">
        <v>44895.415761585653</v>
      </c>
      <c r="B1079" s="131" t="s">
        <v>3629</v>
      </c>
      <c r="C1079" s="131">
        <v>3</v>
      </c>
      <c r="D1079" s="132" t="s">
        <v>3780</v>
      </c>
      <c r="E1079" s="132" t="s">
        <v>3704</v>
      </c>
      <c r="F1079" s="131" t="s">
        <v>3629</v>
      </c>
      <c r="G1079" s="131">
        <v>5</v>
      </c>
      <c r="H1079" s="131" t="s">
        <v>91</v>
      </c>
      <c r="I1079" s="131" t="s">
        <v>82</v>
      </c>
      <c r="J1079" s="131">
        <v>4</v>
      </c>
      <c r="K1079" s="131" t="s">
        <v>3629</v>
      </c>
      <c r="L1079" s="131" t="s">
        <v>93</v>
      </c>
      <c r="M1079" s="132" t="s">
        <v>3785</v>
      </c>
      <c r="N1079" s="131" t="s">
        <v>3629</v>
      </c>
      <c r="O1079" s="131">
        <v>4</v>
      </c>
      <c r="P1079" s="131" t="s">
        <v>91</v>
      </c>
      <c r="Q1079" s="131" t="s">
        <v>91</v>
      </c>
    </row>
    <row r="1080" spans="1:17" x14ac:dyDescent="0.2">
      <c r="A1080" s="130">
        <v>44895.438597916669</v>
      </c>
      <c r="B1080" s="131" t="s">
        <v>3629</v>
      </c>
      <c r="C1080" s="131">
        <v>4</v>
      </c>
      <c r="D1080" s="132" t="s">
        <v>423</v>
      </c>
      <c r="E1080" s="132" t="s">
        <v>3801</v>
      </c>
      <c r="F1080" s="131" t="s">
        <v>3629</v>
      </c>
      <c r="G1080" s="131">
        <v>4</v>
      </c>
      <c r="H1080" s="131" t="s">
        <v>91</v>
      </c>
      <c r="I1080" s="131" t="s">
        <v>3629</v>
      </c>
      <c r="J1080" s="131">
        <v>4</v>
      </c>
      <c r="K1080" s="131" t="s">
        <v>3629</v>
      </c>
      <c r="L1080" s="131" t="s">
        <v>93</v>
      </c>
      <c r="M1080" s="132" t="s">
        <v>3785</v>
      </c>
      <c r="N1080" s="131" t="s">
        <v>3629</v>
      </c>
      <c r="O1080" s="131">
        <v>4</v>
      </c>
      <c r="P1080" s="131" t="s">
        <v>91</v>
      </c>
      <c r="Q1080" s="131" t="s">
        <v>91</v>
      </c>
    </row>
    <row r="1081" spans="1:17" x14ac:dyDescent="0.2">
      <c r="A1081" s="130">
        <v>44895.441666666666</v>
      </c>
      <c r="B1081" s="131" t="s">
        <v>3629</v>
      </c>
      <c r="C1081" s="131">
        <v>4</v>
      </c>
      <c r="D1081" s="132" t="s">
        <v>140</v>
      </c>
      <c r="E1081" s="132" t="s">
        <v>3805</v>
      </c>
      <c r="F1081" s="131" t="s">
        <v>3629</v>
      </c>
      <c r="G1081" s="131">
        <v>4</v>
      </c>
      <c r="H1081" s="131" t="s">
        <v>91</v>
      </c>
      <c r="I1081" s="131" t="s">
        <v>3629</v>
      </c>
      <c r="J1081" s="131">
        <v>4</v>
      </c>
      <c r="K1081" s="131" t="s">
        <v>3629</v>
      </c>
      <c r="L1081" s="131" t="s">
        <v>93</v>
      </c>
      <c r="M1081" s="132" t="s">
        <v>3785</v>
      </c>
      <c r="N1081" s="131" t="s">
        <v>3629</v>
      </c>
      <c r="O1081" s="131">
        <v>4</v>
      </c>
      <c r="P1081" s="131" t="s">
        <v>91</v>
      </c>
      <c r="Q1081" s="131" t="s">
        <v>91</v>
      </c>
    </row>
    <row r="1082" spans="1:17" x14ac:dyDescent="0.2">
      <c r="A1082" s="130">
        <v>44895.44438350694</v>
      </c>
      <c r="B1082" s="131" t="s">
        <v>3629</v>
      </c>
      <c r="C1082" s="131">
        <v>4</v>
      </c>
      <c r="D1082" s="132" t="s">
        <v>3780</v>
      </c>
      <c r="E1082" s="132" t="s">
        <v>3704</v>
      </c>
      <c r="F1082" s="131" t="s">
        <v>3629</v>
      </c>
      <c r="G1082" s="131">
        <v>4</v>
      </c>
      <c r="H1082" s="131" t="s">
        <v>91</v>
      </c>
      <c r="I1082" s="131" t="s">
        <v>82</v>
      </c>
      <c r="J1082" s="131">
        <v>3</v>
      </c>
      <c r="K1082" s="131" t="s">
        <v>3629</v>
      </c>
      <c r="L1082" s="131" t="s">
        <v>92</v>
      </c>
      <c r="M1082" s="132" t="s">
        <v>3785</v>
      </c>
      <c r="N1082" s="131" t="s">
        <v>3629</v>
      </c>
      <c r="O1082" s="131">
        <v>4</v>
      </c>
      <c r="P1082" s="131" t="s">
        <v>91</v>
      </c>
      <c r="Q1082" s="131" t="s">
        <v>91</v>
      </c>
    </row>
    <row r="1083" spans="1:17" x14ac:dyDescent="0.2">
      <c r="A1083" s="130">
        <v>44895.446255324074</v>
      </c>
      <c r="B1083" s="131" t="s">
        <v>3629</v>
      </c>
      <c r="C1083" s="131">
        <v>5</v>
      </c>
      <c r="D1083" s="132" t="s">
        <v>287</v>
      </c>
      <c r="E1083" s="132" t="s">
        <v>3807</v>
      </c>
      <c r="F1083" s="131" t="s">
        <v>3629</v>
      </c>
      <c r="G1083" s="131">
        <v>5</v>
      </c>
      <c r="H1083" s="131" t="s">
        <v>91</v>
      </c>
      <c r="I1083" s="131" t="s">
        <v>3629</v>
      </c>
      <c r="J1083" s="131">
        <v>3</v>
      </c>
      <c r="K1083" s="131" t="s">
        <v>3629</v>
      </c>
      <c r="L1083" s="131" t="s">
        <v>93</v>
      </c>
      <c r="M1083" s="132" t="s">
        <v>3779</v>
      </c>
      <c r="N1083" s="131" t="s">
        <v>3629</v>
      </c>
      <c r="O1083" s="131">
        <v>4</v>
      </c>
      <c r="P1083" s="131" t="s">
        <v>91</v>
      </c>
      <c r="Q1083" s="131" t="s">
        <v>91</v>
      </c>
    </row>
    <row r="1084" spans="1:17" x14ac:dyDescent="0.2">
      <c r="A1084" s="130">
        <v>44895.450657662033</v>
      </c>
      <c r="B1084" s="131" t="s">
        <v>3629</v>
      </c>
      <c r="C1084" s="131">
        <v>5</v>
      </c>
      <c r="D1084" s="132" t="s">
        <v>127</v>
      </c>
      <c r="E1084" s="132" t="s">
        <v>3823</v>
      </c>
      <c r="F1084" s="131" t="s">
        <v>3629</v>
      </c>
      <c r="G1084" s="131">
        <v>5</v>
      </c>
      <c r="H1084" s="131" t="s">
        <v>91</v>
      </c>
      <c r="I1084" s="131" t="s">
        <v>3629</v>
      </c>
      <c r="J1084" s="131">
        <v>5</v>
      </c>
      <c r="K1084" s="131" t="s">
        <v>3629</v>
      </c>
      <c r="L1084" s="131" t="s">
        <v>93</v>
      </c>
      <c r="M1084" s="132" t="s">
        <v>3797</v>
      </c>
      <c r="N1084" s="131" t="s">
        <v>3629</v>
      </c>
      <c r="O1084" s="131">
        <v>5</v>
      </c>
      <c r="P1084" s="131" t="s">
        <v>91</v>
      </c>
      <c r="Q1084" s="131" t="s">
        <v>91</v>
      </c>
    </row>
    <row r="1085" spans="1:17" x14ac:dyDescent="0.2">
      <c r="A1085" s="130">
        <v>44895.464255150466</v>
      </c>
      <c r="B1085" s="131" t="s">
        <v>3629</v>
      </c>
      <c r="C1085" s="131">
        <v>5</v>
      </c>
      <c r="D1085" s="132" t="s">
        <v>108</v>
      </c>
      <c r="E1085" s="132" t="s">
        <v>3813</v>
      </c>
      <c r="F1085" s="131" t="s">
        <v>3629</v>
      </c>
      <c r="G1085" s="131">
        <v>5</v>
      </c>
      <c r="H1085" s="131" t="s">
        <v>91</v>
      </c>
      <c r="I1085" s="131" t="s">
        <v>3629</v>
      </c>
      <c r="J1085" s="131">
        <v>4</v>
      </c>
      <c r="K1085" s="131" t="s">
        <v>82</v>
      </c>
      <c r="L1085" s="131" t="s">
        <v>93</v>
      </c>
      <c r="M1085" s="132" t="s">
        <v>3736</v>
      </c>
      <c r="N1085" s="131" t="s">
        <v>3629</v>
      </c>
      <c r="O1085" s="131">
        <v>3</v>
      </c>
      <c r="P1085" s="131" t="s">
        <v>91</v>
      </c>
      <c r="Q1085" s="131" t="s">
        <v>91</v>
      </c>
    </row>
    <row r="1086" spans="1:17" x14ac:dyDescent="0.2">
      <c r="A1086" s="130">
        <v>44895.478208715278</v>
      </c>
      <c r="B1086" s="131" t="s">
        <v>3629</v>
      </c>
      <c r="C1086" s="131">
        <v>5</v>
      </c>
      <c r="D1086" s="132" t="s">
        <v>3780</v>
      </c>
      <c r="E1086" s="132" t="s">
        <v>3824</v>
      </c>
      <c r="F1086" s="131" t="s">
        <v>3629</v>
      </c>
      <c r="G1086" s="131">
        <v>5</v>
      </c>
      <c r="H1086" s="131" t="s">
        <v>91</v>
      </c>
      <c r="I1086" s="131" t="s">
        <v>3629</v>
      </c>
      <c r="J1086" s="131">
        <v>3</v>
      </c>
      <c r="K1086" s="131" t="s">
        <v>3629</v>
      </c>
      <c r="L1086" s="131" t="s">
        <v>93</v>
      </c>
      <c r="M1086" s="132" t="s">
        <v>3779</v>
      </c>
      <c r="N1086" s="131" t="s">
        <v>3629</v>
      </c>
      <c r="O1086" s="131">
        <v>4</v>
      </c>
      <c r="P1086" s="131" t="s">
        <v>92</v>
      </c>
      <c r="Q1086" s="131" t="s">
        <v>91</v>
      </c>
    </row>
    <row r="1087" spans="1:17" x14ac:dyDescent="0.2">
      <c r="A1087" s="130">
        <v>44895.486606168983</v>
      </c>
      <c r="B1087" s="131" t="s">
        <v>3629</v>
      </c>
      <c r="C1087" s="131">
        <v>5</v>
      </c>
      <c r="D1087" s="132" t="s">
        <v>1184</v>
      </c>
      <c r="E1087" s="132" t="s">
        <v>3818</v>
      </c>
      <c r="F1087" s="131" t="s">
        <v>3629</v>
      </c>
      <c r="G1087" s="131">
        <v>4</v>
      </c>
      <c r="H1087" s="131" t="s">
        <v>91</v>
      </c>
      <c r="I1087" s="131" t="s">
        <v>3629</v>
      </c>
      <c r="J1087" s="131">
        <v>3</v>
      </c>
      <c r="K1087" s="131" t="s">
        <v>3629</v>
      </c>
      <c r="L1087" s="131" t="s">
        <v>93</v>
      </c>
      <c r="M1087" s="132" t="s">
        <v>3779</v>
      </c>
      <c r="N1087" s="131" t="s">
        <v>3629</v>
      </c>
      <c r="O1087" s="131">
        <v>4</v>
      </c>
      <c r="P1087" s="131" t="s">
        <v>92</v>
      </c>
      <c r="Q1087" s="131" t="s">
        <v>91</v>
      </c>
    </row>
    <row r="1088" spans="1:17" x14ac:dyDescent="0.2">
      <c r="A1088" s="130">
        <v>44895.489547268517</v>
      </c>
      <c r="B1088" s="131" t="s">
        <v>3629</v>
      </c>
      <c r="C1088" s="131">
        <v>5</v>
      </c>
      <c r="D1088" s="132" t="s">
        <v>127</v>
      </c>
      <c r="E1088" s="132" t="s">
        <v>3823</v>
      </c>
      <c r="F1088" s="131" t="s">
        <v>3629</v>
      </c>
      <c r="G1088" s="131">
        <v>5</v>
      </c>
      <c r="H1088" s="131" t="s">
        <v>91</v>
      </c>
      <c r="I1088" s="131" t="s">
        <v>3629</v>
      </c>
      <c r="J1088" s="131">
        <v>5</v>
      </c>
      <c r="K1088" s="131" t="s">
        <v>3629</v>
      </c>
      <c r="L1088" s="131" t="s">
        <v>93</v>
      </c>
      <c r="M1088" s="132" t="s">
        <v>3734</v>
      </c>
      <c r="N1088" s="131" t="s">
        <v>3629</v>
      </c>
      <c r="O1088" s="131">
        <v>4</v>
      </c>
      <c r="P1088" s="131" t="s">
        <v>91</v>
      </c>
      <c r="Q1088" s="131" t="s">
        <v>91</v>
      </c>
    </row>
    <row r="1089" spans="1:17" x14ac:dyDescent="0.2">
      <c r="A1089" s="130">
        <v>44895.491101550928</v>
      </c>
      <c r="B1089" s="131" t="s">
        <v>3629</v>
      </c>
      <c r="C1089" s="131">
        <v>5</v>
      </c>
      <c r="D1089" s="132" t="s">
        <v>3786</v>
      </c>
      <c r="E1089" s="132" t="s">
        <v>3787</v>
      </c>
      <c r="F1089" s="131" t="s">
        <v>3629</v>
      </c>
      <c r="G1089" s="131">
        <v>5</v>
      </c>
      <c r="H1089" s="131" t="s">
        <v>91</v>
      </c>
      <c r="I1089" s="131" t="s">
        <v>3629</v>
      </c>
      <c r="J1089" s="131">
        <v>5</v>
      </c>
      <c r="K1089" s="131" t="s">
        <v>3629</v>
      </c>
      <c r="L1089" s="131" t="s">
        <v>93</v>
      </c>
      <c r="M1089" s="132" t="s">
        <v>3779</v>
      </c>
      <c r="N1089" s="131" t="s">
        <v>3629</v>
      </c>
      <c r="O1089" s="131">
        <v>5</v>
      </c>
      <c r="P1089" s="131" t="s">
        <v>91</v>
      </c>
      <c r="Q1089" s="131" t="s">
        <v>91</v>
      </c>
    </row>
    <row r="1090" spans="1:17" x14ac:dyDescent="0.2">
      <c r="A1090" s="130">
        <v>44895.503645810182</v>
      </c>
      <c r="B1090" s="131" t="s">
        <v>82</v>
      </c>
      <c r="C1090" s="131">
        <v>3</v>
      </c>
      <c r="D1090" s="132" t="s">
        <v>234</v>
      </c>
      <c r="E1090" s="132" t="s">
        <v>3792</v>
      </c>
      <c r="F1090" s="131" t="s">
        <v>3629</v>
      </c>
      <c r="G1090" s="131">
        <v>2</v>
      </c>
      <c r="H1090" s="131" t="s">
        <v>91</v>
      </c>
      <c r="I1090" s="131" t="s">
        <v>3629</v>
      </c>
      <c r="J1090" s="131">
        <v>5</v>
      </c>
      <c r="K1090" s="131" t="s">
        <v>82</v>
      </c>
      <c r="L1090" s="131" t="s">
        <v>93</v>
      </c>
      <c r="M1090" s="132" t="s">
        <v>3797</v>
      </c>
      <c r="N1090" s="131" t="s">
        <v>3629</v>
      </c>
      <c r="O1090" s="131">
        <v>3</v>
      </c>
      <c r="P1090" s="131" t="s">
        <v>91</v>
      </c>
      <c r="Q1090" s="131" t="s">
        <v>91</v>
      </c>
    </row>
    <row r="1091" spans="1:17" x14ac:dyDescent="0.2">
      <c r="A1091" s="130">
        <v>44895.512613645835</v>
      </c>
      <c r="B1091" s="131" t="s">
        <v>3629</v>
      </c>
      <c r="C1091" s="131">
        <v>4</v>
      </c>
      <c r="D1091" s="132" t="s">
        <v>108</v>
      </c>
      <c r="E1091" s="132" t="s">
        <v>3813</v>
      </c>
      <c r="F1091" s="131" t="s">
        <v>3629</v>
      </c>
      <c r="G1091" s="131">
        <v>5</v>
      </c>
      <c r="H1091" s="131" t="s">
        <v>91</v>
      </c>
      <c r="I1091" s="131" t="s">
        <v>3629</v>
      </c>
      <c r="J1091" s="131">
        <v>5</v>
      </c>
      <c r="K1091" s="131" t="s">
        <v>3629</v>
      </c>
      <c r="L1091" s="131" t="s">
        <v>93</v>
      </c>
      <c r="M1091" s="132" t="s">
        <v>3779</v>
      </c>
      <c r="N1091" s="131" t="s">
        <v>3629</v>
      </c>
      <c r="O1091" s="131">
        <v>3</v>
      </c>
      <c r="P1091" s="131" t="s">
        <v>91</v>
      </c>
      <c r="Q1091" s="131" t="s">
        <v>91</v>
      </c>
    </row>
    <row r="1092" spans="1:17" x14ac:dyDescent="0.2">
      <c r="A1092" s="130">
        <v>44895.532462916672</v>
      </c>
      <c r="B1092" s="131" t="s">
        <v>3629</v>
      </c>
      <c r="C1092" s="131">
        <v>5</v>
      </c>
      <c r="D1092" s="132" t="s">
        <v>1184</v>
      </c>
      <c r="E1092" s="132" t="s">
        <v>3818</v>
      </c>
      <c r="F1092" s="131" t="s">
        <v>3629</v>
      </c>
      <c r="G1092" s="131">
        <v>5</v>
      </c>
      <c r="H1092" s="131" t="s">
        <v>91</v>
      </c>
      <c r="I1092" s="131" t="s">
        <v>3629</v>
      </c>
      <c r="J1092" s="131">
        <v>4</v>
      </c>
      <c r="K1092" s="131" t="s">
        <v>3629</v>
      </c>
      <c r="L1092" s="131" t="s">
        <v>93</v>
      </c>
      <c r="M1092" s="132" t="s">
        <v>3734</v>
      </c>
      <c r="N1092" s="131" t="s">
        <v>3629</v>
      </c>
      <c r="O1092" s="131">
        <v>5</v>
      </c>
      <c r="P1092" s="131" t="s">
        <v>91</v>
      </c>
      <c r="Q1092" s="131" t="s">
        <v>91</v>
      </c>
    </row>
    <row r="1093" spans="1:17" x14ac:dyDescent="0.2">
      <c r="A1093" s="130">
        <v>44895.564823333334</v>
      </c>
      <c r="B1093" s="131" t="s">
        <v>3629</v>
      </c>
      <c r="C1093" s="131">
        <v>5</v>
      </c>
      <c r="D1093" s="132" t="s">
        <v>179</v>
      </c>
      <c r="E1093" s="132" t="s">
        <v>3806</v>
      </c>
      <c r="F1093" s="131" t="s">
        <v>3629</v>
      </c>
      <c r="G1093" s="131">
        <v>5</v>
      </c>
      <c r="H1093" s="131" t="s">
        <v>91</v>
      </c>
      <c r="I1093" s="131" t="s">
        <v>3629</v>
      </c>
      <c r="J1093" s="131">
        <v>5</v>
      </c>
      <c r="K1093" s="131" t="s">
        <v>3629</v>
      </c>
      <c r="L1093" s="131" t="s">
        <v>93</v>
      </c>
      <c r="M1093" s="132" t="s">
        <v>3797</v>
      </c>
      <c r="N1093" s="131" t="s">
        <v>3629</v>
      </c>
      <c r="O1093" s="131">
        <v>5</v>
      </c>
      <c r="P1093" s="131" t="s">
        <v>91</v>
      </c>
      <c r="Q1093" s="131" t="s">
        <v>91</v>
      </c>
    </row>
    <row r="1094" spans="1:17" x14ac:dyDescent="0.2">
      <c r="A1094" s="130">
        <v>44895.567269733801</v>
      </c>
      <c r="B1094" s="131" t="s">
        <v>3629</v>
      </c>
      <c r="C1094" s="131">
        <v>4</v>
      </c>
      <c r="D1094" s="132" t="s">
        <v>612</v>
      </c>
      <c r="E1094" s="132" t="s">
        <v>3820</v>
      </c>
      <c r="F1094" s="131" t="s">
        <v>3629</v>
      </c>
      <c r="G1094" s="131">
        <v>4</v>
      </c>
      <c r="H1094" s="131" t="s">
        <v>91</v>
      </c>
      <c r="I1094" s="131" t="s">
        <v>3629</v>
      </c>
      <c r="J1094" s="131">
        <v>3</v>
      </c>
      <c r="K1094" s="131" t="s">
        <v>3629</v>
      </c>
      <c r="L1094" s="131" t="s">
        <v>93</v>
      </c>
      <c r="M1094" s="132" t="s">
        <v>3734</v>
      </c>
      <c r="N1094" s="131" t="s">
        <v>3629</v>
      </c>
      <c r="O1094" s="131">
        <v>4</v>
      </c>
      <c r="P1094" s="131" t="s">
        <v>91</v>
      </c>
      <c r="Q1094" s="131" t="s">
        <v>91</v>
      </c>
    </row>
    <row r="1095" spans="1:17" x14ac:dyDescent="0.2">
      <c r="A1095" s="130">
        <v>44895.569587546299</v>
      </c>
      <c r="B1095" s="131" t="s">
        <v>3629</v>
      </c>
      <c r="C1095" s="131">
        <v>4</v>
      </c>
      <c r="D1095" s="132" t="s">
        <v>108</v>
      </c>
      <c r="E1095" s="132" t="s">
        <v>3791</v>
      </c>
      <c r="F1095" s="131" t="s">
        <v>3629</v>
      </c>
      <c r="G1095" s="131">
        <v>4</v>
      </c>
      <c r="H1095" s="131" t="s">
        <v>91</v>
      </c>
      <c r="I1095" s="131" t="s">
        <v>3629</v>
      </c>
      <c r="J1095" s="131">
        <v>5</v>
      </c>
      <c r="K1095" s="131" t="s">
        <v>3629</v>
      </c>
      <c r="L1095" s="131" t="s">
        <v>93</v>
      </c>
      <c r="M1095" s="132" t="s">
        <v>3737</v>
      </c>
      <c r="N1095" s="131" t="s">
        <v>3629</v>
      </c>
      <c r="O1095" s="131">
        <v>4</v>
      </c>
      <c r="P1095" s="131" t="s">
        <v>91</v>
      </c>
      <c r="Q1095" s="131" t="s">
        <v>91</v>
      </c>
    </row>
    <row r="1096" spans="1:17" x14ac:dyDescent="0.2">
      <c r="A1096" s="130">
        <v>44895.569669826393</v>
      </c>
      <c r="B1096" s="131" t="s">
        <v>3629</v>
      </c>
      <c r="C1096" s="131">
        <v>4</v>
      </c>
      <c r="D1096" s="132" t="s">
        <v>108</v>
      </c>
      <c r="E1096" s="132" t="s">
        <v>3813</v>
      </c>
      <c r="F1096" s="131" t="s">
        <v>3629</v>
      </c>
      <c r="G1096" s="131">
        <v>4</v>
      </c>
      <c r="H1096" s="131" t="s">
        <v>91</v>
      </c>
      <c r="I1096" s="131" t="s">
        <v>3629</v>
      </c>
      <c r="J1096" s="131">
        <v>4</v>
      </c>
      <c r="K1096" s="131" t="s">
        <v>3629</v>
      </c>
      <c r="L1096" s="131" t="s">
        <v>93</v>
      </c>
      <c r="M1096" s="132" t="s">
        <v>3734</v>
      </c>
      <c r="N1096" s="131" t="s">
        <v>3629</v>
      </c>
      <c r="O1096" s="131">
        <v>4</v>
      </c>
      <c r="P1096" s="131" t="s">
        <v>91</v>
      </c>
      <c r="Q1096" s="131" t="s">
        <v>91</v>
      </c>
    </row>
    <row r="1097" spans="1:17" x14ac:dyDescent="0.2">
      <c r="A1097" s="130">
        <v>44895.57130758102</v>
      </c>
      <c r="B1097" s="131" t="s">
        <v>3629</v>
      </c>
      <c r="C1097" s="131">
        <v>4</v>
      </c>
      <c r="D1097" s="132" t="s">
        <v>423</v>
      </c>
      <c r="E1097" s="132" t="s">
        <v>3801</v>
      </c>
      <c r="F1097" s="131" t="s">
        <v>3629</v>
      </c>
      <c r="G1097" s="131">
        <v>5</v>
      </c>
      <c r="H1097" s="131" t="s">
        <v>91</v>
      </c>
      <c r="I1097" s="131" t="s">
        <v>3629</v>
      </c>
      <c r="J1097" s="131">
        <v>3</v>
      </c>
      <c r="K1097" s="131" t="s">
        <v>3629</v>
      </c>
      <c r="L1097" s="131" t="s">
        <v>93</v>
      </c>
      <c r="M1097" s="132" t="s">
        <v>3734</v>
      </c>
      <c r="N1097" s="131" t="s">
        <v>3629</v>
      </c>
      <c r="O1097" s="131">
        <v>4</v>
      </c>
      <c r="P1097" s="131" t="s">
        <v>91</v>
      </c>
      <c r="Q1097" s="131" t="s">
        <v>91</v>
      </c>
    </row>
    <row r="1098" spans="1:17" x14ac:dyDescent="0.2">
      <c r="A1098" s="130">
        <v>44895.573016979164</v>
      </c>
      <c r="B1098" s="131" t="s">
        <v>3629</v>
      </c>
      <c r="C1098" s="131">
        <v>5</v>
      </c>
      <c r="D1098" s="132" t="s">
        <v>2143</v>
      </c>
      <c r="E1098" s="132" t="s">
        <v>3705</v>
      </c>
      <c r="F1098" s="131" t="s">
        <v>3629</v>
      </c>
      <c r="G1098" s="131">
        <v>5</v>
      </c>
      <c r="H1098" s="131" t="s">
        <v>91</v>
      </c>
      <c r="I1098" s="131" t="s">
        <v>3629</v>
      </c>
      <c r="J1098" s="131">
        <v>3</v>
      </c>
      <c r="K1098" s="131" t="s">
        <v>3629</v>
      </c>
      <c r="L1098" s="131" t="s">
        <v>93</v>
      </c>
      <c r="M1098" s="132" t="s">
        <v>3736</v>
      </c>
      <c r="N1098" s="131" t="s">
        <v>3629</v>
      </c>
      <c r="O1098" s="131">
        <v>5</v>
      </c>
      <c r="P1098" s="131" t="s">
        <v>91</v>
      </c>
      <c r="Q1098" s="131" t="s">
        <v>91</v>
      </c>
    </row>
    <row r="1099" spans="1:17" x14ac:dyDescent="0.2">
      <c r="A1099" s="130">
        <v>44895.573853912036</v>
      </c>
      <c r="B1099" s="131" t="s">
        <v>3629</v>
      </c>
      <c r="C1099" s="131">
        <v>4</v>
      </c>
      <c r="D1099" s="132" t="s">
        <v>108</v>
      </c>
      <c r="E1099" s="132" t="s">
        <v>3791</v>
      </c>
      <c r="F1099" s="131" t="s">
        <v>3629</v>
      </c>
      <c r="G1099" s="131">
        <v>4</v>
      </c>
      <c r="H1099" s="131" t="s">
        <v>91</v>
      </c>
      <c r="I1099" s="131" t="s">
        <v>82</v>
      </c>
      <c r="J1099" s="131">
        <v>4</v>
      </c>
      <c r="K1099" s="131" t="s">
        <v>3629</v>
      </c>
      <c r="L1099" s="131" t="s">
        <v>93</v>
      </c>
      <c r="M1099" s="132" t="s">
        <v>3734</v>
      </c>
      <c r="N1099" s="131" t="s">
        <v>3629</v>
      </c>
      <c r="O1099" s="131">
        <v>4</v>
      </c>
      <c r="P1099" s="131" t="s">
        <v>91</v>
      </c>
      <c r="Q1099" s="131" t="s">
        <v>91</v>
      </c>
    </row>
    <row r="1100" spans="1:17" x14ac:dyDescent="0.2">
      <c r="A1100" s="130">
        <v>44895.574756250004</v>
      </c>
      <c r="B1100" s="131" t="s">
        <v>3629</v>
      </c>
      <c r="C1100" s="131">
        <v>4</v>
      </c>
      <c r="D1100" s="132" t="s">
        <v>108</v>
      </c>
      <c r="E1100" s="132" t="s">
        <v>3813</v>
      </c>
      <c r="F1100" s="131" t="s">
        <v>3629</v>
      </c>
      <c r="G1100" s="131">
        <v>5</v>
      </c>
      <c r="H1100" s="131" t="s">
        <v>91</v>
      </c>
      <c r="I1100" s="131" t="s">
        <v>3629</v>
      </c>
      <c r="J1100" s="131">
        <v>5</v>
      </c>
      <c r="K1100" s="131" t="s">
        <v>3629</v>
      </c>
      <c r="L1100" s="131" t="s">
        <v>93</v>
      </c>
      <c r="M1100" s="132" t="s">
        <v>3737</v>
      </c>
      <c r="N1100" s="131" t="s">
        <v>3629</v>
      </c>
      <c r="O1100" s="131">
        <v>4</v>
      </c>
      <c r="P1100" s="131" t="s">
        <v>91</v>
      </c>
      <c r="Q1100" s="131" t="s">
        <v>91</v>
      </c>
    </row>
    <row r="1101" spans="1:17" x14ac:dyDescent="0.2">
      <c r="A1101" s="130">
        <v>44895.574959490739</v>
      </c>
      <c r="B1101" s="131" t="s">
        <v>3629</v>
      </c>
      <c r="C1101" s="131">
        <v>4</v>
      </c>
      <c r="D1101" s="132" t="s">
        <v>214</v>
      </c>
      <c r="E1101" s="132" t="s">
        <v>3777</v>
      </c>
      <c r="F1101" s="131" t="s">
        <v>3629</v>
      </c>
      <c r="G1101" s="131">
        <v>5</v>
      </c>
      <c r="H1101" s="131" t="s">
        <v>91</v>
      </c>
      <c r="I1101" s="131" t="s">
        <v>3629</v>
      </c>
      <c r="J1101" s="131">
        <v>4</v>
      </c>
      <c r="K1101" s="131" t="s">
        <v>3629</v>
      </c>
      <c r="L1101" s="131" t="s">
        <v>93</v>
      </c>
      <c r="M1101" s="132" t="s">
        <v>3734</v>
      </c>
      <c r="N1101" s="131" t="s">
        <v>3629</v>
      </c>
      <c r="O1101" s="131">
        <v>4</v>
      </c>
      <c r="P1101" s="131" t="s">
        <v>91</v>
      </c>
      <c r="Q1101" s="131" t="s">
        <v>91</v>
      </c>
    </row>
    <row r="1102" spans="1:17" x14ac:dyDescent="0.2">
      <c r="A1102" s="130">
        <v>44895.578989513888</v>
      </c>
      <c r="B1102" s="131" t="s">
        <v>3629</v>
      </c>
      <c r="C1102" s="131">
        <v>4</v>
      </c>
      <c r="D1102" s="132" t="s">
        <v>3786</v>
      </c>
      <c r="E1102" s="132" t="s">
        <v>3814</v>
      </c>
      <c r="F1102" s="131" t="s">
        <v>3629</v>
      </c>
      <c r="G1102" s="131">
        <v>4</v>
      </c>
      <c r="H1102" s="131" t="s">
        <v>91</v>
      </c>
      <c r="I1102" s="131" t="s">
        <v>3629</v>
      </c>
      <c r="J1102" s="131">
        <v>4</v>
      </c>
      <c r="K1102" s="131" t="s">
        <v>3629</v>
      </c>
      <c r="L1102" s="131" t="s">
        <v>93</v>
      </c>
      <c r="M1102" s="132" t="s">
        <v>3785</v>
      </c>
      <c r="N1102" s="131" t="s">
        <v>3629</v>
      </c>
      <c r="O1102" s="131">
        <v>4</v>
      </c>
      <c r="P1102" s="131" t="s">
        <v>91</v>
      </c>
      <c r="Q1102" s="131" t="s">
        <v>91</v>
      </c>
    </row>
    <row r="1103" spans="1:17" x14ac:dyDescent="0.2">
      <c r="A1103" s="130">
        <v>44895.584877592592</v>
      </c>
      <c r="B1103" s="131" t="s">
        <v>3629</v>
      </c>
      <c r="C1103" s="131">
        <v>3</v>
      </c>
      <c r="D1103" s="132" t="s">
        <v>108</v>
      </c>
      <c r="E1103" s="132" t="s">
        <v>3791</v>
      </c>
      <c r="F1103" s="131" t="s">
        <v>3629</v>
      </c>
      <c r="G1103" s="131">
        <v>5</v>
      </c>
      <c r="H1103" s="131" t="s">
        <v>91</v>
      </c>
      <c r="I1103" s="131" t="s">
        <v>82</v>
      </c>
      <c r="J1103" s="131">
        <v>4</v>
      </c>
      <c r="K1103" s="131" t="s">
        <v>3629</v>
      </c>
      <c r="L1103" s="131" t="s">
        <v>92</v>
      </c>
      <c r="M1103" s="132" t="s">
        <v>3734</v>
      </c>
      <c r="N1103" s="131" t="s">
        <v>3629</v>
      </c>
      <c r="O1103" s="131">
        <v>3</v>
      </c>
      <c r="P1103" s="131" t="s">
        <v>91</v>
      </c>
      <c r="Q1103" s="131" t="s">
        <v>91</v>
      </c>
    </row>
    <row r="1104" spans="1:17" x14ac:dyDescent="0.2">
      <c r="A1104" s="130">
        <v>44895.634281979168</v>
      </c>
      <c r="B1104" s="131" t="s">
        <v>3629</v>
      </c>
      <c r="C1104" s="131">
        <v>5</v>
      </c>
      <c r="D1104" s="132" t="s">
        <v>3780</v>
      </c>
      <c r="E1104" s="132" t="s">
        <v>3704</v>
      </c>
      <c r="F1104" s="131" t="s">
        <v>3629</v>
      </c>
      <c r="G1104" s="131">
        <v>5</v>
      </c>
      <c r="H1104" s="131" t="s">
        <v>91</v>
      </c>
      <c r="I1104" s="131" t="s">
        <v>3629</v>
      </c>
      <c r="J1104" s="131">
        <v>5</v>
      </c>
      <c r="K1104" s="131" t="s">
        <v>3629</v>
      </c>
      <c r="L1104" s="131" t="s">
        <v>93</v>
      </c>
      <c r="M1104" s="132" t="s">
        <v>3734</v>
      </c>
      <c r="N1104" s="131" t="s">
        <v>3629</v>
      </c>
      <c r="O1104" s="131">
        <v>5</v>
      </c>
      <c r="P1104" s="131" t="s">
        <v>92</v>
      </c>
      <c r="Q1104" s="131" t="s">
        <v>91</v>
      </c>
    </row>
    <row r="1105" spans="1:17" x14ac:dyDescent="0.2">
      <c r="A1105" s="130">
        <v>44895.651897326388</v>
      </c>
      <c r="B1105" s="131" t="s">
        <v>3629</v>
      </c>
      <c r="C1105" s="131">
        <v>4</v>
      </c>
      <c r="D1105" s="132" t="s">
        <v>1184</v>
      </c>
      <c r="E1105" s="132" t="s">
        <v>3714</v>
      </c>
      <c r="F1105" s="131" t="s">
        <v>3629</v>
      </c>
      <c r="G1105" s="131">
        <v>2</v>
      </c>
      <c r="H1105" s="131" t="s">
        <v>92</v>
      </c>
      <c r="I1105" s="131" t="s">
        <v>3629</v>
      </c>
      <c r="J1105" s="131">
        <v>4</v>
      </c>
      <c r="K1105" s="131" t="s">
        <v>82</v>
      </c>
      <c r="L1105" s="131" t="s">
        <v>93</v>
      </c>
      <c r="M1105" s="132" t="s">
        <v>3736</v>
      </c>
      <c r="N1105" s="131" t="s">
        <v>3629</v>
      </c>
      <c r="O1105" s="131">
        <v>4</v>
      </c>
      <c r="P1105" s="131" t="s">
        <v>91</v>
      </c>
      <c r="Q1105" s="131" t="s">
        <v>91</v>
      </c>
    </row>
    <row r="1106" spans="1:17" x14ac:dyDescent="0.2">
      <c r="A1106" s="130">
        <v>44895.658807928237</v>
      </c>
      <c r="B1106" s="131" t="s">
        <v>3629</v>
      </c>
      <c r="C1106" s="131">
        <v>4</v>
      </c>
      <c r="D1106" s="132" t="s">
        <v>108</v>
      </c>
      <c r="E1106" s="132" t="s">
        <v>3791</v>
      </c>
      <c r="F1106" s="131" t="s">
        <v>3629</v>
      </c>
      <c r="G1106" s="131">
        <v>5</v>
      </c>
      <c r="H1106" s="131" t="s">
        <v>91</v>
      </c>
      <c r="I1106" s="131" t="s">
        <v>3629</v>
      </c>
      <c r="J1106" s="131">
        <v>5</v>
      </c>
      <c r="K1106" s="131" t="s">
        <v>3629</v>
      </c>
      <c r="L1106" s="131" t="s">
        <v>93</v>
      </c>
      <c r="M1106" s="132" t="s">
        <v>3785</v>
      </c>
      <c r="N1106" s="131" t="s">
        <v>3629</v>
      </c>
      <c r="O1106" s="131">
        <v>4</v>
      </c>
      <c r="P1106" s="131" t="s">
        <v>91</v>
      </c>
      <c r="Q1106" s="131" t="s">
        <v>91</v>
      </c>
    </row>
    <row r="1107" spans="1:17" x14ac:dyDescent="0.2">
      <c r="A1107" s="130">
        <v>44895.722991354167</v>
      </c>
      <c r="B1107" s="131" t="s">
        <v>3629</v>
      </c>
      <c r="C1107" s="131">
        <v>4</v>
      </c>
      <c r="D1107" s="132" t="s">
        <v>331</v>
      </c>
      <c r="E1107" s="132" t="s">
        <v>3695</v>
      </c>
      <c r="F1107" s="131" t="s">
        <v>3629</v>
      </c>
      <c r="G1107" s="131">
        <v>5</v>
      </c>
      <c r="H1107" s="131" t="s">
        <v>91</v>
      </c>
      <c r="I1107" s="131" t="s">
        <v>3629</v>
      </c>
      <c r="J1107" s="131">
        <v>4</v>
      </c>
      <c r="K1107" s="131" t="s">
        <v>82</v>
      </c>
      <c r="L1107" s="131" t="s">
        <v>93</v>
      </c>
      <c r="M1107" s="132" t="s">
        <v>3734</v>
      </c>
      <c r="N1107" s="131" t="s">
        <v>3629</v>
      </c>
      <c r="O1107" s="131">
        <v>4</v>
      </c>
      <c r="P1107" s="131" t="s">
        <v>91</v>
      </c>
      <c r="Q1107" s="131" t="s">
        <v>91</v>
      </c>
    </row>
    <row r="1108" spans="1:17" x14ac:dyDescent="0.2">
      <c r="A1108" s="130">
        <v>44895.724207083331</v>
      </c>
      <c r="B1108" s="131" t="s">
        <v>3629</v>
      </c>
      <c r="C1108" s="131">
        <v>4</v>
      </c>
      <c r="D1108" s="132" t="s">
        <v>153</v>
      </c>
      <c r="E1108" s="132" t="s">
        <v>3796</v>
      </c>
      <c r="F1108" s="131" t="s">
        <v>3629</v>
      </c>
      <c r="G1108" s="131">
        <v>3</v>
      </c>
      <c r="H1108" s="131" t="s">
        <v>91</v>
      </c>
      <c r="I1108" s="131" t="s">
        <v>3629</v>
      </c>
      <c r="J1108" s="131">
        <v>4</v>
      </c>
      <c r="K1108" s="131" t="s">
        <v>3629</v>
      </c>
      <c r="L1108" s="131" t="s">
        <v>93</v>
      </c>
      <c r="M1108" s="132" t="s">
        <v>3734</v>
      </c>
      <c r="N1108" s="131" t="s">
        <v>3629</v>
      </c>
      <c r="O1108" s="131">
        <v>4</v>
      </c>
      <c r="P1108" s="131" t="s">
        <v>91</v>
      </c>
      <c r="Q1108" s="131" t="s">
        <v>91</v>
      </c>
    </row>
    <row r="1109" spans="1:17" x14ac:dyDescent="0.2">
      <c r="A1109" s="130">
        <v>44895.724412777781</v>
      </c>
      <c r="B1109" s="131" t="s">
        <v>3629</v>
      </c>
      <c r="C1109" s="131">
        <v>5</v>
      </c>
      <c r="D1109" s="132" t="s">
        <v>3780</v>
      </c>
      <c r="E1109" s="132" t="s">
        <v>3793</v>
      </c>
      <c r="F1109" s="131" t="s">
        <v>3629</v>
      </c>
      <c r="G1109" s="131">
        <v>5</v>
      </c>
      <c r="H1109" s="131" t="s">
        <v>91</v>
      </c>
      <c r="I1109" s="131" t="s">
        <v>3629</v>
      </c>
      <c r="J1109" s="131">
        <v>5</v>
      </c>
      <c r="K1109" s="131" t="s">
        <v>3629</v>
      </c>
      <c r="L1109" s="131" t="s">
        <v>93</v>
      </c>
      <c r="M1109" s="132" t="s">
        <v>3779</v>
      </c>
      <c r="N1109" s="131" t="s">
        <v>3629</v>
      </c>
      <c r="O1109" s="131">
        <v>4</v>
      </c>
      <c r="P1109" s="131" t="s">
        <v>91</v>
      </c>
      <c r="Q1109" s="131" t="s">
        <v>91</v>
      </c>
    </row>
    <row r="1110" spans="1:17" x14ac:dyDescent="0.2">
      <c r="A1110" s="130">
        <v>44895.725230393524</v>
      </c>
      <c r="B1110" s="131" t="s">
        <v>3629</v>
      </c>
      <c r="C1110" s="131">
        <v>4</v>
      </c>
      <c r="D1110" s="132" t="s">
        <v>108</v>
      </c>
      <c r="E1110" s="132" t="s">
        <v>3794</v>
      </c>
      <c r="F1110" s="131" t="s">
        <v>3629</v>
      </c>
      <c r="G1110" s="131">
        <v>3</v>
      </c>
      <c r="H1110" s="131" t="s">
        <v>91</v>
      </c>
      <c r="I1110" s="131" t="s">
        <v>3629</v>
      </c>
      <c r="J1110" s="131">
        <v>5</v>
      </c>
      <c r="K1110" s="131" t="s">
        <v>3629</v>
      </c>
      <c r="L1110" s="131" t="s">
        <v>93</v>
      </c>
      <c r="M1110" s="132" t="s">
        <v>3737</v>
      </c>
      <c r="N1110" s="131" t="s">
        <v>3629</v>
      </c>
      <c r="O1110" s="131">
        <v>4</v>
      </c>
      <c r="P1110" s="131" t="s">
        <v>91</v>
      </c>
      <c r="Q1110" s="131" t="s">
        <v>91</v>
      </c>
    </row>
    <row r="1111" spans="1:17" x14ac:dyDescent="0.2">
      <c r="A1111" s="130">
        <v>44895.742744363422</v>
      </c>
      <c r="B1111" s="131" t="s">
        <v>3629</v>
      </c>
      <c r="C1111" s="131">
        <v>5</v>
      </c>
      <c r="D1111" s="132" t="s">
        <v>1184</v>
      </c>
      <c r="E1111" s="132" t="s">
        <v>3714</v>
      </c>
      <c r="F1111" s="131" t="s">
        <v>3629</v>
      </c>
      <c r="G1111" s="131">
        <v>5</v>
      </c>
      <c r="H1111" s="131" t="s">
        <v>91</v>
      </c>
      <c r="I1111" s="131" t="s">
        <v>3629</v>
      </c>
      <c r="J1111" s="131">
        <v>4</v>
      </c>
      <c r="K1111" s="131" t="s">
        <v>82</v>
      </c>
      <c r="L1111" s="131" t="s">
        <v>92</v>
      </c>
      <c r="M1111" s="132" t="s">
        <v>3797</v>
      </c>
      <c r="N1111" s="131" t="s">
        <v>3629</v>
      </c>
      <c r="O1111" s="131">
        <v>5</v>
      </c>
      <c r="P1111" s="131" t="s">
        <v>91</v>
      </c>
      <c r="Q1111" s="131" t="s">
        <v>91</v>
      </c>
    </row>
    <row r="1112" spans="1:17" x14ac:dyDescent="0.2">
      <c r="A1112" s="130">
        <v>44895.744233217592</v>
      </c>
      <c r="B1112" s="131" t="s">
        <v>3629</v>
      </c>
      <c r="C1112" s="131">
        <v>5</v>
      </c>
      <c r="D1112" s="132" t="s">
        <v>2143</v>
      </c>
      <c r="E1112" s="132" t="s">
        <v>3784</v>
      </c>
      <c r="F1112" s="131" t="s">
        <v>3629</v>
      </c>
      <c r="G1112" s="131">
        <v>5</v>
      </c>
      <c r="H1112" s="131" t="s">
        <v>91</v>
      </c>
      <c r="I1112" s="131" t="s">
        <v>3629</v>
      </c>
      <c r="J1112" s="131">
        <v>5</v>
      </c>
      <c r="K1112" s="131" t="s">
        <v>3629</v>
      </c>
      <c r="L1112" s="131" t="s">
        <v>93</v>
      </c>
      <c r="M1112" s="132" t="s">
        <v>3734</v>
      </c>
      <c r="N1112" s="131" t="s">
        <v>3629</v>
      </c>
      <c r="O1112" s="131">
        <v>5</v>
      </c>
      <c r="P1112" s="131" t="s">
        <v>92</v>
      </c>
      <c r="Q1112" s="131" t="s">
        <v>91</v>
      </c>
    </row>
    <row r="1113" spans="1:17" x14ac:dyDescent="0.2">
      <c r="A1113" s="130">
        <v>44895.744991597225</v>
      </c>
      <c r="B1113" s="131" t="s">
        <v>3629</v>
      </c>
      <c r="C1113" s="131">
        <v>5</v>
      </c>
      <c r="D1113" s="132" t="s">
        <v>3780</v>
      </c>
      <c r="E1113" s="132" t="s">
        <v>3824</v>
      </c>
      <c r="F1113" s="131" t="s">
        <v>3629</v>
      </c>
      <c r="G1113" s="131">
        <v>5</v>
      </c>
      <c r="H1113" s="131" t="s">
        <v>91</v>
      </c>
      <c r="I1113" s="131" t="s">
        <v>3629</v>
      </c>
      <c r="J1113" s="131">
        <v>4</v>
      </c>
      <c r="K1113" s="131" t="s">
        <v>3629</v>
      </c>
      <c r="L1113" s="131" t="s">
        <v>93</v>
      </c>
      <c r="M1113" s="132" t="s">
        <v>3797</v>
      </c>
      <c r="N1113" s="131" t="s">
        <v>3629</v>
      </c>
      <c r="O1113" s="131">
        <v>5</v>
      </c>
      <c r="P1113" s="131" t="s">
        <v>91</v>
      </c>
      <c r="Q1113" s="131" t="s">
        <v>91</v>
      </c>
    </row>
    <row r="1114" spans="1:17" x14ac:dyDescent="0.2">
      <c r="A1114" s="130">
        <v>44895.745260601849</v>
      </c>
      <c r="B1114" s="131" t="s">
        <v>3629</v>
      </c>
      <c r="C1114" s="131">
        <v>4</v>
      </c>
      <c r="D1114" s="132" t="s">
        <v>344</v>
      </c>
      <c r="E1114" s="132" t="s">
        <v>3799</v>
      </c>
      <c r="F1114" s="131" t="s">
        <v>3629</v>
      </c>
      <c r="G1114" s="131">
        <v>5</v>
      </c>
      <c r="H1114" s="131" t="s">
        <v>91</v>
      </c>
      <c r="I1114" s="131" t="s">
        <v>82</v>
      </c>
      <c r="J1114" s="131">
        <v>3</v>
      </c>
      <c r="K1114" s="131" t="s">
        <v>82</v>
      </c>
      <c r="L1114" s="131" t="s">
        <v>93</v>
      </c>
      <c r="M1114" s="132" t="s">
        <v>3785</v>
      </c>
      <c r="N1114" s="131" t="s">
        <v>3629</v>
      </c>
      <c r="O1114" s="131">
        <v>4</v>
      </c>
      <c r="P1114" s="131" t="s">
        <v>91</v>
      </c>
      <c r="Q1114" s="131" t="s">
        <v>91</v>
      </c>
    </row>
    <row r="1115" spans="1:17" x14ac:dyDescent="0.2">
      <c r="A1115" s="130">
        <v>44895.74551006945</v>
      </c>
      <c r="B1115" s="131" t="s">
        <v>3629</v>
      </c>
      <c r="C1115" s="131">
        <v>5</v>
      </c>
      <c r="D1115" s="132" t="s">
        <v>1184</v>
      </c>
      <c r="E1115" s="132" t="s">
        <v>3714</v>
      </c>
      <c r="F1115" s="131" t="s">
        <v>3629</v>
      </c>
      <c r="G1115" s="131">
        <v>5</v>
      </c>
      <c r="H1115" s="131" t="s">
        <v>91</v>
      </c>
      <c r="I1115" s="131" t="s">
        <v>3629</v>
      </c>
      <c r="J1115" s="131">
        <v>4</v>
      </c>
      <c r="K1115" s="131" t="s">
        <v>3629</v>
      </c>
      <c r="L1115" s="131" t="s">
        <v>93</v>
      </c>
      <c r="M1115" s="132" t="s">
        <v>3785</v>
      </c>
      <c r="N1115" s="131" t="s">
        <v>3629</v>
      </c>
      <c r="O1115" s="131">
        <v>4</v>
      </c>
      <c r="P1115" s="131" t="s">
        <v>92</v>
      </c>
      <c r="Q1115" s="131" t="s">
        <v>91</v>
      </c>
    </row>
    <row r="1116" spans="1:17" x14ac:dyDescent="0.2">
      <c r="A1116" s="130">
        <v>44895.747061574075</v>
      </c>
      <c r="B1116" s="131" t="s">
        <v>3629</v>
      </c>
      <c r="C1116" s="131">
        <v>5</v>
      </c>
      <c r="D1116" s="132" t="s">
        <v>2143</v>
      </c>
      <c r="E1116" s="132" t="s">
        <v>3784</v>
      </c>
      <c r="F1116" s="131" t="s">
        <v>3629</v>
      </c>
      <c r="G1116" s="131">
        <v>5</v>
      </c>
      <c r="H1116" s="131" t="s">
        <v>91</v>
      </c>
      <c r="I1116" s="131" t="s">
        <v>3629</v>
      </c>
      <c r="J1116" s="131">
        <v>5</v>
      </c>
      <c r="K1116" s="131" t="s">
        <v>3629</v>
      </c>
      <c r="L1116" s="131" t="s">
        <v>93</v>
      </c>
      <c r="M1116" s="132" t="s">
        <v>3779</v>
      </c>
      <c r="N1116" s="131" t="s">
        <v>3629</v>
      </c>
      <c r="O1116" s="131">
        <v>5</v>
      </c>
      <c r="P1116" s="131" t="s">
        <v>91</v>
      </c>
      <c r="Q1116" s="131" t="s">
        <v>91</v>
      </c>
    </row>
    <row r="1117" spans="1:17" x14ac:dyDescent="0.2">
      <c r="A1117" s="130">
        <v>44895.747948472221</v>
      </c>
      <c r="B1117" s="131" t="s">
        <v>3629</v>
      </c>
      <c r="C1117" s="131">
        <v>4</v>
      </c>
      <c r="D1117" s="132" t="s">
        <v>1184</v>
      </c>
      <c r="E1117" s="132" t="s">
        <v>3714</v>
      </c>
      <c r="F1117" s="131" t="s">
        <v>3629</v>
      </c>
      <c r="G1117" s="131">
        <v>3</v>
      </c>
      <c r="H1117" s="131" t="s">
        <v>91</v>
      </c>
      <c r="I1117" s="131" t="s">
        <v>3629</v>
      </c>
      <c r="J1117" s="131">
        <v>3</v>
      </c>
      <c r="K1117" s="131" t="s">
        <v>3629</v>
      </c>
      <c r="L1117" s="131" t="s">
        <v>93</v>
      </c>
      <c r="M1117" s="132" t="s">
        <v>3785</v>
      </c>
      <c r="N1117" s="131" t="s">
        <v>3629</v>
      </c>
      <c r="O1117" s="131">
        <v>3</v>
      </c>
      <c r="P1117" s="131" t="s">
        <v>91</v>
      </c>
      <c r="Q1117" s="131" t="s">
        <v>91</v>
      </c>
    </row>
    <row r="1118" spans="1:17" x14ac:dyDescent="0.2">
      <c r="A1118" s="130">
        <v>44895.748139363423</v>
      </c>
      <c r="B1118" s="131" t="s">
        <v>3629</v>
      </c>
      <c r="C1118" s="131">
        <v>5</v>
      </c>
      <c r="D1118" s="132" t="s">
        <v>1184</v>
      </c>
      <c r="E1118" s="132" t="s">
        <v>3714</v>
      </c>
      <c r="F1118" s="131" t="s">
        <v>3629</v>
      </c>
      <c r="G1118" s="131">
        <v>5</v>
      </c>
      <c r="H1118" s="131" t="s">
        <v>91</v>
      </c>
      <c r="I1118" s="131" t="s">
        <v>3629</v>
      </c>
      <c r="J1118" s="131">
        <v>5</v>
      </c>
      <c r="K1118" s="131" t="s">
        <v>3629</v>
      </c>
      <c r="L1118" s="131" t="s">
        <v>93</v>
      </c>
      <c r="M1118" s="132" t="s">
        <v>3785</v>
      </c>
      <c r="N1118" s="131" t="s">
        <v>3629</v>
      </c>
      <c r="O1118" s="131">
        <v>5</v>
      </c>
      <c r="P1118" s="131" t="s">
        <v>91</v>
      </c>
      <c r="Q1118" s="131" t="s">
        <v>91</v>
      </c>
    </row>
    <row r="1119" spans="1:17" x14ac:dyDescent="0.2">
      <c r="A1119" s="130">
        <v>44895.749249467597</v>
      </c>
      <c r="B1119" s="131" t="s">
        <v>3629</v>
      </c>
      <c r="C1119" s="131">
        <v>4</v>
      </c>
      <c r="D1119" s="132" t="s">
        <v>612</v>
      </c>
      <c r="E1119" s="132" t="s">
        <v>3820</v>
      </c>
      <c r="F1119" s="131" t="s">
        <v>3629</v>
      </c>
      <c r="G1119" s="131">
        <v>4</v>
      </c>
      <c r="H1119" s="131" t="s">
        <v>91</v>
      </c>
      <c r="I1119" s="131" t="s">
        <v>3629</v>
      </c>
      <c r="J1119" s="131">
        <v>3</v>
      </c>
      <c r="K1119" s="131" t="s">
        <v>82</v>
      </c>
      <c r="L1119" s="131" t="s">
        <v>93</v>
      </c>
      <c r="M1119" s="132" t="s">
        <v>3785</v>
      </c>
      <c r="N1119" s="131" t="s">
        <v>3629</v>
      </c>
      <c r="O1119" s="131">
        <v>4</v>
      </c>
      <c r="P1119" s="131" t="s">
        <v>91</v>
      </c>
      <c r="Q1119" s="131" t="s">
        <v>91</v>
      </c>
    </row>
    <row r="1120" spans="1:17" x14ac:dyDescent="0.2">
      <c r="A1120" s="130">
        <v>44895.750895868056</v>
      </c>
      <c r="B1120" s="131" t="s">
        <v>3629</v>
      </c>
      <c r="C1120" s="131">
        <v>4</v>
      </c>
      <c r="D1120" s="132" t="s">
        <v>1184</v>
      </c>
      <c r="E1120" s="132" t="s">
        <v>3714</v>
      </c>
      <c r="F1120" s="131" t="s">
        <v>3629</v>
      </c>
      <c r="G1120" s="131">
        <v>4</v>
      </c>
      <c r="H1120" s="131" t="s">
        <v>91</v>
      </c>
      <c r="I1120" s="131" t="s">
        <v>3629</v>
      </c>
      <c r="J1120" s="131">
        <v>3</v>
      </c>
      <c r="K1120" s="131" t="s">
        <v>3629</v>
      </c>
      <c r="L1120" s="131" t="s">
        <v>93</v>
      </c>
      <c r="M1120" s="132" t="s">
        <v>3734</v>
      </c>
      <c r="N1120" s="131" t="s">
        <v>3629</v>
      </c>
      <c r="O1120" s="131">
        <v>4</v>
      </c>
      <c r="P1120" s="131" t="s">
        <v>91</v>
      </c>
      <c r="Q1120" s="131" t="s">
        <v>91</v>
      </c>
    </row>
    <row r="1121" spans="1:17" x14ac:dyDescent="0.2">
      <c r="A1121" s="130">
        <v>44895.752858796295</v>
      </c>
      <c r="B1121" s="131" t="s">
        <v>3629</v>
      </c>
      <c r="C1121" s="131">
        <v>4</v>
      </c>
      <c r="D1121" s="132" t="s">
        <v>108</v>
      </c>
      <c r="E1121" s="132" t="s">
        <v>3791</v>
      </c>
      <c r="F1121" s="131" t="s">
        <v>3629</v>
      </c>
      <c r="G1121" s="131">
        <v>4</v>
      </c>
      <c r="H1121" s="131" t="s">
        <v>91</v>
      </c>
      <c r="I1121" s="131" t="s">
        <v>3629</v>
      </c>
      <c r="J1121" s="131">
        <v>3</v>
      </c>
      <c r="K1121" s="131" t="s">
        <v>82</v>
      </c>
      <c r="L1121" s="131" t="s">
        <v>92</v>
      </c>
      <c r="M1121" s="132" t="s">
        <v>3797</v>
      </c>
      <c r="N1121" s="131" t="s">
        <v>3629</v>
      </c>
      <c r="O1121" s="131">
        <v>4</v>
      </c>
      <c r="P1121" s="131" t="s">
        <v>91</v>
      </c>
      <c r="Q1121" s="131" t="s">
        <v>91</v>
      </c>
    </row>
    <row r="1122" spans="1:17" x14ac:dyDescent="0.2">
      <c r="A1122" s="130">
        <v>44895.754007662035</v>
      </c>
      <c r="B1122" s="131" t="s">
        <v>3629</v>
      </c>
      <c r="C1122" s="131">
        <v>5</v>
      </c>
      <c r="D1122" s="132" t="s">
        <v>2143</v>
      </c>
      <c r="E1122" s="132" t="s">
        <v>3702</v>
      </c>
      <c r="F1122" s="131" t="s">
        <v>3629</v>
      </c>
      <c r="G1122" s="131">
        <v>5</v>
      </c>
      <c r="H1122" s="131" t="s">
        <v>91</v>
      </c>
      <c r="I1122" s="131" t="s">
        <v>3629</v>
      </c>
      <c r="J1122" s="131">
        <v>5</v>
      </c>
      <c r="K1122" s="131" t="s">
        <v>3629</v>
      </c>
      <c r="L1122" s="131" t="s">
        <v>93</v>
      </c>
      <c r="M1122" s="132" t="s">
        <v>3734</v>
      </c>
      <c r="N1122" s="131" t="s">
        <v>3629</v>
      </c>
      <c r="O1122" s="131">
        <v>5</v>
      </c>
      <c r="P1122" s="131" t="s">
        <v>91</v>
      </c>
      <c r="Q1122" s="131" t="s">
        <v>91</v>
      </c>
    </row>
    <row r="1123" spans="1:17" x14ac:dyDescent="0.2">
      <c r="A1123" s="130">
        <v>44895.778008923611</v>
      </c>
      <c r="B1123" s="131" t="s">
        <v>3629</v>
      </c>
      <c r="C1123" s="131">
        <v>5</v>
      </c>
      <c r="D1123" s="132" t="s">
        <v>3786</v>
      </c>
      <c r="E1123" s="132" t="s">
        <v>3708</v>
      </c>
      <c r="F1123" s="131" t="s">
        <v>3629</v>
      </c>
      <c r="G1123" s="131">
        <v>5</v>
      </c>
      <c r="H1123" s="131" t="s">
        <v>91</v>
      </c>
      <c r="I1123" s="131" t="s">
        <v>3629</v>
      </c>
      <c r="J1123" s="131">
        <v>5</v>
      </c>
      <c r="K1123" s="131" t="s">
        <v>3629</v>
      </c>
      <c r="L1123" s="131" t="s">
        <v>93</v>
      </c>
      <c r="M1123" s="132" t="s">
        <v>3737</v>
      </c>
      <c r="N1123" s="131" t="s">
        <v>3629</v>
      </c>
      <c r="O1123" s="131">
        <v>5</v>
      </c>
      <c r="P1123" s="131" t="s">
        <v>91</v>
      </c>
      <c r="Q1123" s="131" t="s">
        <v>91</v>
      </c>
    </row>
    <row r="1124" spans="1:17" x14ac:dyDescent="0.2">
      <c r="A1124" s="130">
        <v>44895.779497777781</v>
      </c>
      <c r="B1124" s="131" t="s">
        <v>3629</v>
      </c>
      <c r="C1124" s="131">
        <v>5</v>
      </c>
      <c r="D1124" s="132" t="s">
        <v>1184</v>
      </c>
      <c r="E1124" s="132" t="s">
        <v>3714</v>
      </c>
      <c r="F1124" s="131" t="s">
        <v>3629</v>
      </c>
      <c r="G1124" s="131">
        <v>5</v>
      </c>
      <c r="H1124" s="131" t="s">
        <v>91</v>
      </c>
      <c r="I1124" s="131" t="s">
        <v>3629</v>
      </c>
      <c r="J1124" s="131">
        <v>4</v>
      </c>
      <c r="K1124" s="131" t="s">
        <v>3629</v>
      </c>
      <c r="L1124" s="131" t="s">
        <v>93</v>
      </c>
      <c r="M1124" s="132" t="s">
        <v>3737</v>
      </c>
      <c r="N1124" s="131" t="s">
        <v>3629</v>
      </c>
      <c r="O1124" s="131">
        <v>5</v>
      </c>
      <c r="P1124" s="131" t="s">
        <v>91</v>
      </c>
      <c r="Q1124" s="131" t="s">
        <v>91</v>
      </c>
    </row>
    <row r="1125" spans="1:17" x14ac:dyDescent="0.2">
      <c r="A1125" s="130">
        <v>44895.780900393518</v>
      </c>
      <c r="B1125" s="131" t="s">
        <v>3629</v>
      </c>
      <c r="C1125" s="131">
        <v>5</v>
      </c>
      <c r="D1125" s="132" t="s">
        <v>423</v>
      </c>
      <c r="E1125" s="132" t="s">
        <v>3801</v>
      </c>
      <c r="F1125" s="131" t="s">
        <v>3629</v>
      </c>
      <c r="G1125" s="131">
        <v>5</v>
      </c>
      <c r="H1125" s="131" t="s">
        <v>91</v>
      </c>
      <c r="I1125" s="131" t="s">
        <v>3629</v>
      </c>
      <c r="J1125" s="131">
        <v>5</v>
      </c>
      <c r="K1125" s="131" t="s">
        <v>3629</v>
      </c>
      <c r="L1125" s="131" t="s">
        <v>93</v>
      </c>
      <c r="M1125" s="132" t="s">
        <v>3734</v>
      </c>
      <c r="N1125" s="131" t="s">
        <v>3629</v>
      </c>
      <c r="O1125" s="131">
        <v>5</v>
      </c>
      <c r="P1125" s="131" t="s">
        <v>91</v>
      </c>
      <c r="Q1125" s="131" t="s">
        <v>91</v>
      </c>
    </row>
    <row r="1126" spans="1:17" x14ac:dyDescent="0.2">
      <c r="A1126" s="130">
        <v>44895.798538495372</v>
      </c>
      <c r="B1126" s="131" t="s">
        <v>3629</v>
      </c>
      <c r="C1126" s="131">
        <v>5</v>
      </c>
      <c r="D1126" s="132" t="s">
        <v>2143</v>
      </c>
      <c r="E1126" s="132" t="s">
        <v>3702</v>
      </c>
      <c r="F1126" s="131" t="s">
        <v>3629</v>
      </c>
      <c r="G1126" s="131">
        <v>4</v>
      </c>
      <c r="H1126" s="131" t="s">
        <v>91</v>
      </c>
      <c r="I1126" s="131" t="s">
        <v>3629</v>
      </c>
      <c r="J1126" s="131">
        <v>4</v>
      </c>
      <c r="K1126" s="131" t="s">
        <v>3629</v>
      </c>
      <c r="L1126" s="131" t="s">
        <v>93</v>
      </c>
      <c r="M1126" s="132" t="s">
        <v>3779</v>
      </c>
      <c r="N1126" s="131" t="s">
        <v>3629</v>
      </c>
      <c r="O1126" s="131">
        <v>5</v>
      </c>
      <c r="P1126" s="131" t="s">
        <v>91</v>
      </c>
      <c r="Q1126" s="131" t="s">
        <v>91</v>
      </c>
    </row>
    <row r="1127" spans="1:17" x14ac:dyDescent="0.2">
      <c r="A1127" s="130">
        <v>44895.809827754631</v>
      </c>
      <c r="B1127" s="131" t="s">
        <v>3629</v>
      </c>
      <c r="C1127" s="131">
        <v>3</v>
      </c>
      <c r="D1127" s="132" t="s">
        <v>3780</v>
      </c>
      <c r="E1127" s="132" t="s">
        <v>3704</v>
      </c>
      <c r="F1127" s="131" t="s">
        <v>82</v>
      </c>
      <c r="G1127" s="131">
        <v>2</v>
      </c>
      <c r="H1127" s="131" t="s">
        <v>92</v>
      </c>
      <c r="I1127" s="131" t="s">
        <v>3629</v>
      </c>
      <c r="J1127" s="131">
        <v>3</v>
      </c>
      <c r="K1127" s="131" t="s">
        <v>3629</v>
      </c>
      <c r="L1127" s="131" t="s">
        <v>93</v>
      </c>
      <c r="M1127" s="132" t="s">
        <v>3737</v>
      </c>
      <c r="N1127" s="131" t="s">
        <v>3629</v>
      </c>
      <c r="O1127" s="131">
        <v>4</v>
      </c>
      <c r="P1127" s="131" t="s">
        <v>91</v>
      </c>
      <c r="Q1127" s="131" t="s">
        <v>91</v>
      </c>
    </row>
    <row r="1128" spans="1:17" x14ac:dyDescent="0.2">
      <c r="A1128" s="130">
        <v>44895.811075092592</v>
      </c>
      <c r="B1128" s="131" t="s">
        <v>3629</v>
      </c>
      <c r="C1128" s="131">
        <v>4</v>
      </c>
      <c r="D1128" s="132" t="s">
        <v>451</v>
      </c>
      <c r="E1128" s="132" t="s">
        <v>3809</v>
      </c>
      <c r="F1128" s="131" t="s">
        <v>3629</v>
      </c>
      <c r="G1128" s="131">
        <v>4</v>
      </c>
      <c r="H1128" s="131" t="s">
        <v>91</v>
      </c>
      <c r="I1128" s="131" t="s">
        <v>3629</v>
      </c>
      <c r="J1128" s="131">
        <v>3</v>
      </c>
      <c r="K1128" s="131" t="s">
        <v>3629</v>
      </c>
      <c r="L1128" s="131" t="s">
        <v>93</v>
      </c>
      <c r="M1128" s="132" t="s">
        <v>3734</v>
      </c>
      <c r="N1128" s="131" t="s">
        <v>3629</v>
      </c>
      <c r="O1128" s="131">
        <v>4</v>
      </c>
      <c r="P1128" s="131" t="s">
        <v>91</v>
      </c>
      <c r="Q1128" s="131" t="s">
        <v>91</v>
      </c>
    </row>
    <row r="1129" spans="1:17" x14ac:dyDescent="0.2">
      <c r="A1129" s="130">
        <v>44895.81281668981</v>
      </c>
      <c r="B1129" s="131" t="s">
        <v>3629</v>
      </c>
      <c r="C1129" s="131">
        <v>4</v>
      </c>
      <c r="D1129" s="132" t="s">
        <v>108</v>
      </c>
      <c r="E1129" s="132" t="s">
        <v>3794</v>
      </c>
      <c r="F1129" s="131" t="s">
        <v>3629</v>
      </c>
      <c r="G1129" s="131">
        <v>4</v>
      </c>
      <c r="H1129" s="131" t="s">
        <v>91</v>
      </c>
      <c r="I1129" s="131" t="s">
        <v>3629</v>
      </c>
      <c r="J1129" s="131">
        <v>4</v>
      </c>
      <c r="K1129" s="131" t="s">
        <v>3629</v>
      </c>
      <c r="L1129" s="131" t="s">
        <v>93</v>
      </c>
      <c r="M1129" s="132" t="s">
        <v>3734</v>
      </c>
      <c r="N1129" s="131" t="s">
        <v>3629</v>
      </c>
      <c r="O1129" s="131">
        <v>4</v>
      </c>
      <c r="P1129" s="131" t="s">
        <v>91</v>
      </c>
      <c r="Q1129" s="131" t="s">
        <v>92</v>
      </c>
    </row>
    <row r="1130" spans="1:17" x14ac:dyDescent="0.2">
      <c r="A1130" s="130">
        <v>44895.850480520836</v>
      </c>
      <c r="B1130" s="131" t="s">
        <v>3629</v>
      </c>
      <c r="C1130" s="131">
        <v>4</v>
      </c>
      <c r="D1130" s="132" t="s">
        <v>3780</v>
      </c>
      <c r="E1130" s="132" t="s">
        <v>3824</v>
      </c>
      <c r="F1130" s="131" t="s">
        <v>3629</v>
      </c>
      <c r="G1130" s="131">
        <v>5</v>
      </c>
      <c r="H1130" s="131" t="s">
        <v>91</v>
      </c>
      <c r="I1130" s="131" t="s">
        <v>3629</v>
      </c>
      <c r="J1130" s="131">
        <v>4</v>
      </c>
      <c r="K1130" s="131" t="s">
        <v>3629</v>
      </c>
      <c r="L1130" s="131" t="s">
        <v>93</v>
      </c>
      <c r="M1130" s="132" t="s">
        <v>3734</v>
      </c>
      <c r="N1130" s="131" t="s">
        <v>3629</v>
      </c>
      <c r="O1130" s="131">
        <v>4</v>
      </c>
      <c r="P1130" s="131" t="s">
        <v>91</v>
      </c>
      <c r="Q1130" s="131" t="s">
        <v>91</v>
      </c>
    </row>
    <row r="1131" spans="1:17" x14ac:dyDescent="0.2">
      <c r="A1131" s="130">
        <v>44895.850910416666</v>
      </c>
      <c r="B1131" s="131" t="s">
        <v>3629</v>
      </c>
      <c r="C1131" s="131">
        <v>4</v>
      </c>
      <c r="D1131" s="132" t="s">
        <v>2143</v>
      </c>
      <c r="E1131" s="132" t="s">
        <v>3694</v>
      </c>
      <c r="F1131" s="131" t="s">
        <v>3629</v>
      </c>
      <c r="G1131" s="131">
        <v>4</v>
      </c>
      <c r="H1131" s="131" t="s">
        <v>91</v>
      </c>
      <c r="I1131" s="131" t="s">
        <v>3629</v>
      </c>
      <c r="J1131" s="131">
        <v>4</v>
      </c>
      <c r="K1131" s="131" t="s">
        <v>82</v>
      </c>
      <c r="L1131" s="131" t="s">
        <v>93</v>
      </c>
      <c r="M1131" s="132" t="s">
        <v>3779</v>
      </c>
      <c r="N1131" s="131" t="s">
        <v>3629</v>
      </c>
      <c r="O1131" s="131">
        <v>3</v>
      </c>
      <c r="P1131" s="131" t="s">
        <v>91</v>
      </c>
      <c r="Q1131" s="131" t="s">
        <v>91</v>
      </c>
    </row>
    <row r="1132" spans="1:17" x14ac:dyDescent="0.2">
      <c r="A1132" s="130">
        <v>44895.852870856485</v>
      </c>
      <c r="B1132" s="131" t="s">
        <v>3629</v>
      </c>
      <c r="C1132" s="131">
        <v>5</v>
      </c>
      <c r="D1132" s="132" t="s">
        <v>127</v>
      </c>
      <c r="E1132" s="132" t="s">
        <v>3699</v>
      </c>
      <c r="F1132" s="131" t="s">
        <v>3629</v>
      </c>
      <c r="G1132" s="131">
        <v>5</v>
      </c>
      <c r="H1132" s="131" t="s">
        <v>91</v>
      </c>
      <c r="I1132" s="131" t="s">
        <v>3629</v>
      </c>
      <c r="J1132" s="131">
        <v>5</v>
      </c>
      <c r="K1132" s="131" t="s">
        <v>3629</v>
      </c>
      <c r="L1132" s="131" t="s">
        <v>93</v>
      </c>
      <c r="M1132" s="132" t="s">
        <v>3779</v>
      </c>
      <c r="N1132" s="131" t="s">
        <v>3629</v>
      </c>
      <c r="O1132" s="131">
        <v>3</v>
      </c>
      <c r="P1132" s="131" t="s">
        <v>91</v>
      </c>
      <c r="Q1132" s="131" t="s">
        <v>91</v>
      </c>
    </row>
    <row r="1133" spans="1:17" x14ac:dyDescent="0.2">
      <c r="A1133" s="130">
        <v>44895.853663518516</v>
      </c>
      <c r="B1133" s="131" t="s">
        <v>3629</v>
      </c>
      <c r="C1133" s="131">
        <v>5</v>
      </c>
      <c r="D1133" s="132" t="s">
        <v>3780</v>
      </c>
      <c r="E1133" s="132" t="s">
        <v>3824</v>
      </c>
      <c r="F1133" s="131" t="s">
        <v>3629</v>
      </c>
      <c r="G1133" s="131">
        <v>5</v>
      </c>
      <c r="H1133" s="131" t="s">
        <v>91</v>
      </c>
      <c r="I1133" s="131" t="s">
        <v>3629</v>
      </c>
      <c r="J1133" s="131">
        <v>5</v>
      </c>
      <c r="K1133" s="131" t="s">
        <v>3629</v>
      </c>
      <c r="L1133" s="131" t="s">
        <v>93</v>
      </c>
      <c r="M1133" s="132" t="s">
        <v>3734</v>
      </c>
      <c r="N1133" s="131" t="s">
        <v>3629</v>
      </c>
      <c r="O1133" s="131">
        <v>5</v>
      </c>
      <c r="P1133" s="131" t="s">
        <v>91</v>
      </c>
      <c r="Q1133" s="131" t="s">
        <v>91</v>
      </c>
    </row>
    <row r="1134" spans="1:17" x14ac:dyDescent="0.2">
      <c r="A1134" s="130">
        <v>44895.854097291667</v>
      </c>
      <c r="B1134" s="131" t="s">
        <v>3629</v>
      </c>
      <c r="C1134" s="131">
        <v>5</v>
      </c>
      <c r="D1134" s="132" t="s">
        <v>2226</v>
      </c>
      <c r="E1134" s="132" t="s">
        <v>3788</v>
      </c>
      <c r="F1134" s="131" t="s">
        <v>3629</v>
      </c>
      <c r="G1134" s="131">
        <v>5</v>
      </c>
      <c r="H1134" s="131" t="s">
        <v>91</v>
      </c>
      <c r="I1134" s="131" t="s">
        <v>3629</v>
      </c>
      <c r="J1134" s="131">
        <v>5</v>
      </c>
      <c r="K1134" s="131" t="s">
        <v>3629</v>
      </c>
      <c r="L1134" s="131" t="s">
        <v>93</v>
      </c>
      <c r="M1134" s="132" t="s">
        <v>3736</v>
      </c>
      <c r="N1134" s="131" t="s">
        <v>3629</v>
      </c>
      <c r="O1134" s="131">
        <v>5</v>
      </c>
      <c r="P1134" s="131" t="s">
        <v>91</v>
      </c>
      <c r="Q1134" s="131" t="s">
        <v>91</v>
      </c>
    </row>
    <row r="1135" spans="1:17" x14ac:dyDescent="0.2">
      <c r="A1135" s="130">
        <v>44895.854387743057</v>
      </c>
      <c r="B1135" s="131" t="s">
        <v>3629</v>
      </c>
      <c r="C1135" s="131">
        <v>5</v>
      </c>
      <c r="D1135" s="132" t="s">
        <v>2143</v>
      </c>
      <c r="E1135" s="132" t="s">
        <v>3784</v>
      </c>
      <c r="F1135" s="131" t="s">
        <v>3629</v>
      </c>
      <c r="G1135" s="131">
        <v>5</v>
      </c>
      <c r="H1135" s="131" t="s">
        <v>91</v>
      </c>
      <c r="I1135" s="131" t="s">
        <v>3629</v>
      </c>
      <c r="J1135" s="131">
        <v>4</v>
      </c>
      <c r="K1135" s="131" t="s">
        <v>3629</v>
      </c>
      <c r="L1135" s="131" t="s">
        <v>93</v>
      </c>
      <c r="M1135" s="132" t="s">
        <v>3779</v>
      </c>
      <c r="N1135" s="131" t="s">
        <v>3629</v>
      </c>
      <c r="O1135" s="131">
        <v>3</v>
      </c>
      <c r="P1135" s="131" t="s">
        <v>91</v>
      </c>
      <c r="Q1135" s="131" t="s">
        <v>91</v>
      </c>
    </row>
    <row r="1136" spans="1:17" x14ac:dyDescent="0.2">
      <c r="A1136" s="130">
        <v>44895.857420879634</v>
      </c>
      <c r="B1136" s="131" t="s">
        <v>3629</v>
      </c>
      <c r="C1136" s="131">
        <v>5</v>
      </c>
      <c r="D1136" s="132" t="s">
        <v>3780</v>
      </c>
      <c r="E1136" s="132" t="s">
        <v>3824</v>
      </c>
      <c r="F1136" s="131" t="s">
        <v>3629</v>
      </c>
      <c r="G1136" s="131">
        <v>5</v>
      </c>
      <c r="H1136" s="131" t="s">
        <v>91</v>
      </c>
      <c r="I1136" s="131" t="s">
        <v>3629</v>
      </c>
      <c r="J1136" s="131">
        <v>4</v>
      </c>
      <c r="K1136" s="131" t="s">
        <v>3629</v>
      </c>
      <c r="L1136" s="131" t="s">
        <v>93</v>
      </c>
      <c r="M1136" s="132" t="s">
        <v>3785</v>
      </c>
      <c r="N1136" s="131" t="s">
        <v>3629</v>
      </c>
      <c r="O1136" s="131">
        <v>4</v>
      </c>
      <c r="P1136" s="131" t="s">
        <v>91</v>
      </c>
      <c r="Q1136" s="131" t="s">
        <v>91</v>
      </c>
    </row>
    <row r="1137" spans="1:17" x14ac:dyDescent="0.2">
      <c r="A1137" s="130">
        <v>44895.857634502318</v>
      </c>
      <c r="B1137" s="131" t="s">
        <v>3629</v>
      </c>
      <c r="C1137" s="131">
        <v>5</v>
      </c>
      <c r="D1137" s="132" t="s">
        <v>2143</v>
      </c>
      <c r="E1137" s="132" t="s">
        <v>3702</v>
      </c>
      <c r="F1137" s="131" t="s">
        <v>3629</v>
      </c>
      <c r="G1137" s="131">
        <v>4</v>
      </c>
      <c r="H1137" s="131" t="s">
        <v>91</v>
      </c>
      <c r="I1137" s="131" t="s">
        <v>3629</v>
      </c>
      <c r="J1137" s="131">
        <v>4</v>
      </c>
      <c r="K1137" s="131" t="s">
        <v>3629</v>
      </c>
      <c r="L1137" s="131" t="s">
        <v>93</v>
      </c>
      <c r="M1137" s="132" t="s">
        <v>3779</v>
      </c>
      <c r="N1137" s="131" t="s">
        <v>3629</v>
      </c>
      <c r="O1137" s="131">
        <v>3</v>
      </c>
      <c r="P1137" s="131" t="s">
        <v>91</v>
      </c>
      <c r="Q1137" s="131" t="s">
        <v>91</v>
      </c>
    </row>
    <row r="1138" spans="1:17" x14ac:dyDescent="0.2">
      <c r="A1138" s="130">
        <v>44895.86352697917</v>
      </c>
      <c r="B1138" s="131" t="s">
        <v>3629</v>
      </c>
      <c r="C1138" s="131">
        <v>5</v>
      </c>
      <c r="D1138" s="132" t="s">
        <v>3780</v>
      </c>
      <c r="E1138" s="132" t="s">
        <v>3824</v>
      </c>
      <c r="F1138" s="131" t="s">
        <v>3629</v>
      </c>
      <c r="G1138" s="131">
        <v>5</v>
      </c>
      <c r="H1138" s="131" t="s">
        <v>91</v>
      </c>
      <c r="I1138" s="131" t="s">
        <v>3629</v>
      </c>
      <c r="J1138" s="131">
        <v>5</v>
      </c>
      <c r="K1138" s="131" t="s">
        <v>3629</v>
      </c>
      <c r="L1138" s="131" t="s">
        <v>93</v>
      </c>
      <c r="M1138" s="132" t="s">
        <v>3734</v>
      </c>
      <c r="N1138" s="131" t="s">
        <v>3629</v>
      </c>
      <c r="O1138" s="131">
        <v>5</v>
      </c>
      <c r="P1138" s="131" t="s">
        <v>91</v>
      </c>
      <c r="Q1138" s="131" t="s">
        <v>91</v>
      </c>
    </row>
    <row r="1139" spans="1:17" x14ac:dyDescent="0.2">
      <c r="A1139" s="130">
        <v>44895.868856840279</v>
      </c>
      <c r="B1139" s="131" t="s">
        <v>3629</v>
      </c>
      <c r="C1139" s="131">
        <v>5</v>
      </c>
      <c r="D1139" s="132" t="s">
        <v>3780</v>
      </c>
      <c r="E1139" s="132" t="s">
        <v>3824</v>
      </c>
      <c r="F1139" s="131" t="s">
        <v>3629</v>
      </c>
      <c r="G1139" s="131">
        <v>5</v>
      </c>
      <c r="H1139" s="131" t="s">
        <v>91</v>
      </c>
      <c r="I1139" s="131" t="s">
        <v>3629</v>
      </c>
      <c r="J1139" s="131">
        <v>4</v>
      </c>
      <c r="K1139" s="131" t="s">
        <v>3629</v>
      </c>
      <c r="L1139" s="131" t="s">
        <v>93</v>
      </c>
      <c r="M1139" s="132" t="s">
        <v>3734</v>
      </c>
      <c r="N1139" s="131" t="s">
        <v>3629</v>
      </c>
      <c r="O1139" s="131">
        <v>5</v>
      </c>
      <c r="P1139" s="131" t="s">
        <v>91</v>
      </c>
      <c r="Q1139" s="131" t="s">
        <v>91</v>
      </c>
    </row>
    <row r="1140" spans="1:17" x14ac:dyDescent="0.2">
      <c r="A1140" s="130">
        <v>44895.869211759258</v>
      </c>
      <c r="B1140" s="131" t="s">
        <v>3629</v>
      </c>
      <c r="C1140" s="131">
        <v>5</v>
      </c>
      <c r="D1140" s="132" t="s">
        <v>3780</v>
      </c>
      <c r="E1140" s="132" t="s">
        <v>3824</v>
      </c>
      <c r="F1140" s="131" t="s">
        <v>3629</v>
      </c>
      <c r="G1140" s="131">
        <v>5</v>
      </c>
      <c r="H1140" s="131" t="s">
        <v>91</v>
      </c>
      <c r="I1140" s="131" t="s">
        <v>3629</v>
      </c>
      <c r="J1140" s="131">
        <v>3</v>
      </c>
      <c r="K1140" s="131" t="s">
        <v>3629</v>
      </c>
      <c r="L1140" s="131" t="s">
        <v>93</v>
      </c>
      <c r="M1140" s="132" t="s">
        <v>3734</v>
      </c>
      <c r="N1140" s="131" t="s">
        <v>3629</v>
      </c>
      <c r="O1140" s="131">
        <v>4</v>
      </c>
      <c r="P1140" s="131" t="s">
        <v>91</v>
      </c>
      <c r="Q1140" s="131" t="s">
        <v>91</v>
      </c>
    </row>
    <row r="1141" spans="1:17" x14ac:dyDescent="0.2">
      <c r="A1141" s="130">
        <v>44895.881602118054</v>
      </c>
      <c r="B1141" s="131" t="s">
        <v>3629</v>
      </c>
      <c r="C1141" s="131">
        <v>4</v>
      </c>
      <c r="D1141" s="132" t="s">
        <v>3780</v>
      </c>
      <c r="E1141" s="132" t="s">
        <v>3824</v>
      </c>
      <c r="F1141" s="131" t="s">
        <v>3629</v>
      </c>
      <c r="G1141" s="131">
        <v>4</v>
      </c>
      <c r="H1141" s="131" t="s">
        <v>91</v>
      </c>
      <c r="I1141" s="131" t="s">
        <v>3629</v>
      </c>
      <c r="J1141" s="131">
        <v>4</v>
      </c>
      <c r="K1141" s="131" t="s">
        <v>3629</v>
      </c>
      <c r="L1141" s="131" t="s">
        <v>93</v>
      </c>
      <c r="M1141" s="132" t="s">
        <v>3785</v>
      </c>
      <c r="N1141" s="131" t="s">
        <v>3629</v>
      </c>
      <c r="O1141" s="131">
        <v>3</v>
      </c>
      <c r="P1141" s="131" t="s">
        <v>91</v>
      </c>
      <c r="Q1141" s="131" t="s">
        <v>91</v>
      </c>
    </row>
    <row r="1142" spans="1:17" x14ac:dyDescent="0.2">
      <c r="A1142" s="130">
        <v>44895.955226574079</v>
      </c>
      <c r="B1142" s="131" t="s">
        <v>3629</v>
      </c>
      <c r="C1142" s="131">
        <v>5</v>
      </c>
      <c r="D1142" s="132" t="s">
        <v>127</v>
      </c>
      <c r="E1142" s="132" t="s">
        <v>3706</v>
      </c>
      <c r="F1142" s="131" t="s">
        <v>3629</v>
      </c>
      <c r="G1142" s="131">
        <v>5</v>
      </c>
      <c r="H1142" s="131" t="s">
        <v>91</v>
      </c>
      <c r="I1142" s="131" t="s">
        <v>3629</v>
      </c>
      <c r="J1142" s="131">
        <v>5</v>
      </c>
      <c r="K1142" s="131" t="s">
        <v>3629</v>
      </c>
      <c r="L1142" s="131" t="s">
        <v>93</v>
      </c>
      <c r="M1142" s="132" t="s">
        <v>3736</v>
      </c>
      <c r="N1142" s="131" t="s">
        <v>3629</v>
      </c>
      <c r="O1142" s="131">
        <v>4</v>
      </c>
      <c r="P1142" s="131" t="s">
        <v>92</v>
      </c>
      <c r="Q1142" s="131" t="s">
        <v>91</v>
      </c>
    </row>
    <row r="1143" spans="1:17" x14ac:dyDescent="0.2">
      <c r="A1143" s="130">
        <v>44896.305177615737</v>
      </c>
      <c r="B1143" s="131" t="s">
        <v>3629</v>
      </c>
      <c r="C1143" s="131">
        <v>4</v>
      </c>
      <c r="D1143" s="132" t="s">
        <v>3786</v>
      </c>
      <c r="E1143" s="132" t="s">
        <v>3708</v>
      </c>
      <c r="F1143" s="131" t="s">
        <v>3629</v>
      </c>
      <c r="G1143" s="131">
        <v>3</v>
      </c>
      <c r="H1143" s="131" t="s">
        <v>92</v>
      </c>
      <c r="I1143" s="131" t="s">
        <v>3629</v>
      </c>
      <c r="J1143" s="131">
        <v>2</v>
      </c>
      <c r="K1143" s="131" t="s">
        <v>82</v>
      </c>
      <c r="L1143" s="131" t="s">
        <v>92</v>
      </c>
      <c r="M1143" s="132" t="s">
        <v>3785</v>
      </c>
      <c r="N1143" s="131" t="s">
        <v>3629</v>
      </c>
      <c r="O1143" s="131">
        <v>4</v>
      </c>
      <c r="P1143" s="131" t="s">
        <v>91</v>
      </c>
      <c r="Q1143" s="131" t="s">
        <v>91</v>
      </c>
    </row>
    <row r="1144" spans="1:17" x14ac:dyDescent="0.2">
      <c r="A1144" s="130">
        <v>44896.305297418978</v>
      </c>
      <c r="B1144" s="131" t="s">
        <v>3629</v>
      </c>
      <c r="C1144" s="131">
        <v>5</v>
      </c>
      <c r="D1144" s="132" t="s">
        <v>108</v>
      </c>
      <c r="E1144" s="132" t="s">
        <v>3791</v>
      </c>
      <c r="F1144" s="131" t="s">
        <v>3629</v>
      </c>
      <c r="G1144" s="131">
        <v>5</v>
      </c>
      <c r="H1144" s="131" t="s">
        <v>91</v>
      </c>
      <c r="I1144" s="131" t="s">
        <v>3629</v>
      </c>
      <c r="J1144" s="131">
        <v>4</v>
      </c>
      <c r="K1144" s="131" t="s">
        <v>3629</v>
      </c>
      <c r="L1144" s="131" t="s">
        <v>93</v>
      </c>
      <c r="M1144" s="132" t="s">
        <v>3734</v>
      </c>
      <c r="N1144" s="131" t="s">
        <v>3629</v>
      </c>
      <c r="O1144" s="131">
        <v>4</v>
      </c>
      <c r="P1144" s="131" t="s">
        <v>91</v>
      </c>
      <c r="Q1144" s="131" t="s">
        <v>91</v>
      </c>
    </row>
    <row r="1145" spans="1:17" x14ac:dyDescent="0.2">
      <c r="A1145" s="130">
        <v>44896.31341732639</v>
      </c>
      <c r="B1145" s="131" t="s">
        <v>3629</v>
      </c>
      <c r="C1145" s="131">
        <v>4</v>
      </c>
      <c r="D1145" s="132" t="s">
        <v>1184</v>
      </c>
      <c r="E1145" s="132" t="s">
        <v>3714</v>
      </c>
      <c r="F1145" s="131" t="s">
        <v>3629</v>
      </c>
      <c r="G1145" s="131">
        <v>4</v>
      </c>
      <c r="H1145" s="131" t="s">
        <v>91</v>
      </c>
      <c r="I1145" s="131" t="s">
        <v>3629</v>
      </c>
      <c r="J1145" s="131">
        <v>4</v>
      </c>
      <c r="K1145" s="131" t="s">
        <v>3629</v>
      </c>
      <c r="L1145" s="131" t="s">
        <v>93</v>
      </c>
      <c r="M1145" s="132" t="s">
        <v>3779</v>
      </c>
      <c r="N1145" s="131" t="s">
        <v>3629</v>
      </c>
      <c r="O1145" s="131">
        <v>5</v>
      </c>
      <c r="P1145" s="131" t="s">
        <v>92</v>
      </c>
      <c r="Q1145" s="131" t="s">
        <v>91</v>
      </c>
    </row>
    <row r="1146" spans="1:17" x14ac:dyDescent="0.2">
      <c r="A1146" s="130">
        <v>44896.313418171296</v>
      </c>
      <c r="B1146" s="131" t="s">
        <v>3629</v>
      </c>
      <c r="C1146" s="131">
        <v>5</v>
      </c>
      <c r="D1146" s="132" t="s">
        <v>234</v>
      </c>
      <c r="E1146" s="132" t="s">
        <v>3792</v>
      </c>
      <c r="F1146" s="131" t="s">
        <v>3629</v>
      </c>
      <c r="G1146" s="131">
        <v>5</v>
      </c>
      <c r="H1146" s="131" t="s">
        <v>91</v>
      </c>
      <c r="I1146" s="131" t="s">
        <v>82</v>
      </c>
      <c r="J1146" s="131">
        <v>3</v>
      </c>
      <c r="K1146" s="131" t="s">
        <v>82</v>
      </c>
      <c r="L1146" s="131" t="s">
        <v>93</v>
      </c>
      <c r="M1146" s="132" t="s">
        <v>3785</v>
      </c>
      <c r="N1146" s="131" t="s">
        <v>3629</v>
      </c>
      <c r="O1146" s="131">
        <v>4</v>
      </c>
      <c r="P1146" s="131" t="s">
        <v>91</v>
      </c>
      <c r="Q1146" s="131" t="s">
        <v>91</v>
      </c>
    </row>
  </sheetData>
  <autoFilter ref="A2:Q1146" xr:uid="{9C2CC8C5-7C3C-49B7-81ED-B33A93FBB8F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BB01-DB5E-49F7-B9CE-C9CB895BFE09}">
  <dimension ref="B1:C21"/>
  <sheetViews>
    <sheetView topLeftCell="A17" zoomScale="78" zoomScaleNormal="78" workbookViewId="0">
      <selection activeCell="C24" sqref="C24"/>
    </sheetView>
  </sheetViews>
  <sheetFormatPr baseColWidth="10" defaultRowHeight="13.5" x14ac:dyDescent="0.25"/>
  <cols>
    <col min="1" max="1" width="6.5703125" customWidth="1"/>
    <col min="2" max="2" width="53.140625" style="14" customWidth="1"/>
    <col min="3" max="3" width="105.5703125" customWidth="1"/>
  </cols>
  <sheetData>
    <row r="1" spans="2:3" ht="14.25" thickBot="1" x14ac:dyDescent="0.3"/>
    <row r="2" spans="2:3" ht="21" thickBot="1" x14ac:dyDescent="0.25">
      <c r="B2" s="278" t="s">
        <v>3655</v>
      </c>
      <c r="C2" s="279"/>
    </row>
    <row r="3" spans="2:3" ht="19.5" x14ac:dyDescent="0.2">
      <c r="B3" s="280" t="s">
        <v>3656</v>
      </c>
      <c r="C3" s="281" t="s">
        <v>3670</v>
      </c>
    </row>
    <row r="4" spans="2:3" ht="33" customHeight="1" x14ac:dyDescent="0.2">
      <c r="B4" s="282" t="s">
        <v>3671</v>
      </c>
      <c r="C4" s="283" t="s">
        <v>3672</v>
      </c>
    </row>
    <row r="5" spans="2:3" ht="45.75" customHeight="1" x14ac:dyDescent="0.2">
      <c r="B5" s="282" t="s">
        <v>3657</v>
      </c>
      <c r="C5" s="283" t="s">
        <v>42</v>
      </c>
    </row>
    <row r="6" spans="2:3" ht="61.5" customHeight="1" x14ac:dyDescent="0.2">
      <c r="B6" s="282" t="s">
        <v>3658</v>
      </c>
      <c r="C6" s="283" t="s">
        <v>3682</v>
      </c>
    </row>
    <row r="7" spans="2:3" ht="69" customHeight="1" x14ac:dyDescent="0.2">
      <c r="B7" s="282" t="s">
        <v>3659</v>
      </c>
      <c r="C7" s="283" t="s">
        <v>44</v>
      </c>
    </row>
    <row r="8" spans="2:3" ht="61.5" customHeight="1" x14ac:dyDescent="0.2">
      <c r="B8" s="282" t="s">
        <v>3660</v>
      </c>
      <c r="C8" s="283" t="s">
        <v>3683</v>
      </c>
    </row>
    <row r="9" spans="2:3" ht="184.5" customHeight="1" x14ac:dyDescent="0.2">
      <c r="B9" s="284" t="s">
        <v>3661</v>
      </c>
      <c r="C9" s="283" t="s">
        <v>3836</v>
      </c>
    </row>
    <row r="10" spans="2:3" ht="33" customHeight="1" x14ac:dyDescent="0.2">
      <c r="B10" s="282" t="s">
        <v>3662</v>
      </c>
      <c r="C10" s="283" t="s">
        <v>3758</v>
      </c>
    </row>
    <row r="11" spans="2:3" ht="33" customHeight="1" x14ac:dyDescent="0.2">
      <c r="B11" s="282" t="s">
        <v>3663</v>
      </c>
      <c r="C11" s="283" t="s">
        <v>3832</v>
      </c>
    </row>
    <row r="12" spans="2:3" ht="63" customHeight="1" x14ac:dyDescent="0.2">
      <c r="B12" s="282" t="s">
        <v>3664</v>
      </c>
      <c r="C12" s="283" t="s">
        <v>3673</v>
      </c>
    </row>
    <row r="13" spans="2:3" ht="40.5" customHeight="1" x14ac:dyDescent="0.2">
      <c r="B13" s="282" t="s">
        <v>3665</v>
      </c>
      <c r="C13" s="283" t="s">
        <v>3674</v>
      </c>
    </row>
    <row r="14" spans="2:3" ht="33" customHeight="1" x14ac:dyDescent="0.2">
      <c r="B14" s="282" t="s">
        <v>3757</v>
      </c>
      <c r="C14" s="283" t="s">
        <v>3675</v>
      </c>
    </row>
    <row r="15" spans="2:3" ht="33" customHeight="1" x14ac:dyDescent="0.2">
      <c r="B15" s="282" t="s">
        <v>3756</v>
      </c>
      <c r="C15" s="283" t="s">
        <v>3684</v>
      </c>
    </row>
    <row r="16" spans="2:3" ht="33" customHeight="1" x14ac:dyDescent="0.2">
      <c r="B16" s="282" t="s">
        <v>3666</v>
      </c>
      <c r="C16" s="283" t="s">
        <v>3676</v>
      </c>
    </row>
    <row r="17" spans="2:3" ht="33" customHeight="1" x14ac:dyDescent="0.2">
      <c r="B17" s="282" t="s">
        <v>3667</v>
      </c>
      <c r="C17" s="283" t="s">
        <v>3833</v>
      </c>
    </row>
    <row r="18" spans="2:3" ht="249.75" customHeight="1" x14ac:dyDescent="0.2">
      <c r="B18" s="282" t="s">
        <v>3668</v>
      </c>
      <c r="C18" s="283" t="s">
        <v>3679</v>
      </c>
    </row>
    <row r="19" spans="2:3" ht="48.75" customHeight="1" x14ac:dyDescent="0.2">
      <c r="B19" s="282" t="s">
        <v>3669</v>
      </c>
      <c r="C19" s="283" t="s">
        <v>3678</v>
      </c>
    </row>
    <row r="20" spans="2:3" ht="33" customHeight="1" x14ac:dyDescent="0.2">
      <c r="B20" s="282" t="s">
        <v>3755</v>
      </c>
      <c r="C20" s="283" t="s">
        <v>3834</v>
      </c>
    </row>
    <row r="21" spans="2:3" ht="33" customHeight="1" thickBot="1" x14ac:dyDescent="0.25">
      <c r="B21" s="285" t="s">
        <v>3754</v>
      </c>
      <c r="C21" s="286" t="s">
        <v>3835</v>
      </c>
    </row>
  </sheetData>
  <mergeCells count="1">
    <mergeCell ref="B2:C2"/>
  </mergeCells>
  <pageMargins left="0.7" right="0.7" top="0.75" bottom="0.75" header="0.3" footer="0.3"/>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E3906-479A-4220-A0E1-5E8E4B23E561}">
  <dimension ref="B2:G33"/>
  <sheetViews>
    <sheetView tabSelected="1" topLeftCell="A4" workbookViewId="0">
      <selection activeCell="A16" sqref="A16"/>
    </sheetView>
  </sheetViews>
  <sheetFormatPr baseColWidth="10" defaultRowHeight="16.5" x14ac:dyDescent="0.3"/>
  <cols>
    <col min="1" max="1" width="11.42578125" style="58"/>
    <col min="2" max="2" width="37.5703125" style="58" customWidth="1"/>
    <col min="3" max="3" width="17.42578125" style="58" customWidth="1"/>
    <col min="4" max="4" width="22.42578125" style="58" customWidth="1"/>
    <col min="5" max="16384" width="11.42578125" style="58"/>
  </cols>
  <sheetData>
    <row r="2" spans="2:7" x14ac:dyDescent="0.3">
      <c r="B2" s="290" t="s">
        <v>3751</v>
      </c>
      <c r="C2" s="290"/>
      <c r="D2" s="290"/>
      <c r="E2" s="290"/>
      <c r="F2" s="290"/>
      <c r="G2" s="290"/>
    </row>
    <row r="4" spans="2:7" x14ac:dyDescent="0.3">
      <c r="B4" s="267" t="s">
        <v>3749</v>
      </c>
      <c r="C4" s="268"/>
      <c r="D4" s="269"/>
    </row>
    <row r="5" spans="2:7" x14ac:dyDescent="0.3">
      <c r="B5" s="55" t="s">
        <v>3680</v>
      </c>
      <c r="C5" s="55" t="s">
        <v>3652</v>
      </c>
      <c r="D5" s="55" t="s">
        <v>3653</v>
      </c>
    </row>
    <row r="6" spans="2:7" x14ac:dyDescent="0.3">
      <c r="B6" s="69">
        <v>4</v>
      </c>
      <c r="C6" s="291">
        <v>0.91</v>
      </c>
      <c r="D6" s="292">
        <v>0.09</v>
      </c>
    </row>
    <row r="7" spans="2:7" x14ac:dyDescent="0.3">
      <c r="B7" s="69">
        <v>5</v>
      </c>
      <c r="C7" s="291">
        <v>0.93</v>
      </c>
      <c r="D7" s="292">
        <v>7.0000000000000007E-2</v>
      </c>
    </row>
    <row r="8" spans="2:7" x14ac:dyDescent="0.3">
      <c r="B8" s="69">
        <v>7</v>
      </c>
      <c r="C8" s="291">
        <v>0.95</v>
      </c>
      <c r="D8" s="292">
        <v>0.05</v>
      </c>
    </row>
    <row r="9" spans="2:7" x14ac:dyDescent="0.3">
      <c r="B9" s="69">
        <v>8</v>
      </c>
      <c r="C9" s="291">
        <v>0.97</v>
      </c>
      <c r="D9" s="292">
        <v>0.03</v>
      </c>
    </row>
    <row r="10" spans="2:7" x14ac:dyDescent="0.3">
      <c r="B10" s="69">
        <v>9</v>
      </c>
      <c r="C10" s="291">
        <v>0.96</v>
      </c>
      <c r="D10" s="292">
        <v>0.04</v>
      </c>
    </row>
    <row r="11" spans="2:7" x14ac:dyDescent="0.3">
      <c r="B11" s="69">
        <v>10</v>
      </c>
      <c r="C11" s="291">
        <v>0.84</v>
      </c>
      <c r="D11" s="292">
        <v>0.16</v>
      </c>
    </row>
    <row r="12" spans="2:7" x14ac:dyDescent="0.3">
      <c r="B12" s="69">
        <v>11</v>
      </c>
      <c r="C12" s="291">
        <v>0.99</v>
      </c>
      <c r="D12" s="292">
        <v>0.01</v>
      </c>
    </row>
    <row r="13" spans="2:7" x14ac:dyDescent="0.3">
      <c r="B13" s="69">
        <v>12</v>
      </c>
      <c r="C13" s="291">
        <v>0.83</v>
      </c>
      <c r="D13" s="292">
        <v>0.17</v>
      </c>
    </row>
    <row r="14" spans="2:7" x14ac:dyDescent="0.3">
      <c r="B14" s="69">
        <v>13</v>
      </c>
      <c r="C14" s="291">
        <v>1</v>
      </c>
      <c r="D14" s="292">
        <v>0</v>
      </c>
    </row>
    <row r="15" spans="2:7" x14ac:dyDescent="0.3">
      <c r="B15" s="119" t="s">
        <v>3654</v>
      </c>
      <c r="C15" s="293">
        <f>SUM(C6:C14)/9</f>
        <v>0.931111111111111</v>
      </c>
      <c r="D15" s="294">
        <f>SUM(D6:D14)/9</f>
        <v>6.8888888888888902E-2</v>
      </c>
    </row>
    <row r="17" spans="2:7" x14ac:dyDescent="0.3">
      <c r="B17" s="295" t="s">
        <v>3750</v>
      </c>
      <c r="C17" s="295"/>
      <c r="D17" s="295"/>
      <c r="E17" s="295"/>
      <c r="F17" s="295"/>
      <c r="G17" s="295"/>
    </row>
    <row r="18" spans="2:7" x14ac:dyDescent="0.3">
      <c r="F18" s="109"/>
    </row>
    <row r="19" spans="2:7" x14ac:dyDescent="0.3">
      <c r="B19" s="267" t="s">
        <v>3748</v>
      </c>
      <c r="C19" s="268"/>
      <c r="D19" s="269"/>
    </row>
    <row r="20" spans="2:7" x14ac:dyDescent="0.3">
      <c r="B20" s="55" t="s">
        <v>3680</v>
      </c>
      <c r="C20" s="55" t="s">
        <v>3652</v>
      </c>
      <c r="D20" s="55" t="s">
        <v>3653</v>
      </c>
    </row>
    <row r="21" spans="2:7" x14ac:dyDescent="0.3">
      <c r="B21" s="69">
        <v>1</v>
      </c>
      <c r="C21" s="291">
        <v>0.97599999999999998</v>
      </c>
      <c r="D21" s="292">
        <v>0.02</v>
      </c>
    </row>
    <row r="22" spans="2:7" x14ac:dyDescent="0.3">
      <c r="B22" s="69">
        <v>2</v>
      </c>
      <c r="C22" s="291">
        <v>0.93</v>
      </c>
      <c r="D22" s="292">
        <v>7.0000000000000007E-2</v>
      </c>
    </row>
    <row r="23" spans="2:7" x14ac:dyDescent="0.3">
      <c r="B23" s="69">
        <v>5</v>
      </c>
      <c r="C23" s="291">
        <v>0.97</v>
      </c>
      <c r="D23" s="292">
        <v>0.03</v>
      </c>
    </row>
    <row r="24" spans="2:7" x14ac:dyDescent="0.3">
      <c r="B24" s="69">
        <v>6</v>
      </c>
      <c r="C24" s="291">
        <v>0.93</v>
      </c>
      <c r="D24" s="292">
        <v>7.0000000000000007E-2</v>
      </c>
    </row>
    <row r="25" spans="2:7" x14ac:dyDescent="0.3">
      <c r="B25" s="69">
        <v>7</v>
      </c>
      <c r="C25" s="291">
        <v>0.96</v>
      </c>
      <c r="D25" s="292">
        <v>0.04</v>
      </c>
    </row>
    <row r="26" spans="2:7" x14ac:dyDescent="0.3">
      <c r="B26" s="69">
        <v>8</v>
      </c>
      <c r="C26" s="291">
        <v>0.96</v>
      </c>
      <c r="D26" s="292">
        <v>0.04</v>
      </c>
    </row>
    <row r="27" spans="2:7" x14ac:dyDescent="0.3">
      <c r="B27" s="69">
        <v>9</v>
      </c>
      <c r="C27" s="291">
        <v>0.73</v>
      </c>
      <c r="D27" s="292">
        <v>0.27</v>
      </c>
    </row>
    <row r="28" spans="2:7" x14ac:dyDescent="0.3">
      <c r="B28" s="69">
        <v>10</v>
      </c>
      <c r="C28" s="291">
        <v>0.84</v>
      </c>
      <c r="D28" s="292">
        <v>0.16</v>
      </c>
    </row>
    <row r="29" spans="2:7" x14ac:dyDescent="0.3">
      <c r="B29" s="69">
        <v>11</v>
      </c>
      <c r="C29" s="291">
        <v>0.9</v>
      </c>
      <c r="D29" s="292">
        <v>0.1</v>
      </c>
    </row>
    <row r="30" spans="2:7" x14ac:dyDescent="0.3">
      <c r="B30" s="69">
        <v>13</v>
      </c>
      <c r="C30" s="291">
        <v>0.97</v>
      </c>
      <c r="D30" s="292">
        <v>0.03</v>
      </c>
    </row>
    <row r="31" spans="2:7" x14ac:dyDescent="0.3">
      <c r="B31" s="69">
        <v>14</v>
      </c>
      <c r="C31" s="291">
        <v>0.8</v>
      </c>
      <c r="D31" s="292">
        <v>0.2</v>
      </c>
    </row>
    <row r="32" spans="2:7" x14ac:dyDescent="0.3">
      <c r="B32" s="69">
        <v>15</v>
      </c>
      <c r="C32" s="291">
        <v>0.91</v>
      </c>
      <c r="D32" s="292">
        <v>0.09</v>
      </c>
    </row>
    <row r="33" spans="2:4" s="298" customFormat="1" x14ac:dyDescent="0.2">
      <c r="B33" s="133" t="s">
        <v>3654</v>
      </c>
      <c r="C33" s="296">
        <f>SUM(C21:C32)/12</f>
        <v>0.90633333333333344</v>
      </c>
      <c r="D33" s="297">
        <f>SUM(D21:D32)/12</f>
        <v>9.3333333333333338E-2</v>
      </c>
    </row>
  </sheetData>
  <mergeCells count="4">
    <mergeCell ref="B17:G17"/>
    <mergeCell ref="B19:D19"/>
    <mergeCell ref="B2:G2"/>
    <mergeCell ref="B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DIR-ADFE-IND-001</vt:lpstr>
      <vt:lpstr>Muestra - Datos I</vt:lpstr>
      <vt:lpstr>DATOS ENCUESTA 1er PERIODO 22</vt:lpstr>
      <vt:lpstr>FICHA TÉCNICA I - 2022</vt:lpstr>
      <vt:lpstr>Muestra - Datos II</vt:lpstr>
      <vt:lpstr>Datos Encuesta II - 2022</vt:lpstr>
      <vt:lpstr>FICHA TÉCNICA II - 2022</vt:lpstr>
      <vt:lpstr>COMPARATIVO I y II 2022</vt:lpstr>
      <vt:lpstr>'FICHA TÉCNICA I - 2022'!Área_de_impresión</vt:lpstr>
      <vt:lpstr>'Muestra - Datos I'!Área_de_impresión</vt:lpstr>
      <vt:lpstr>'Muestra - Datos 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JAINERM</dc:creator>
  <cp:lastModifiedBy>Edwin Anselmo Torres Triana</cp:lastModifiedBy>
  <cp:lastPrinted>2021-05-10T21:09:06Z</cp:lastPrinted>
  <dcterms:created xsi:type="dcterms:W3CDTF">2017-10-27T16:46:49Z</dcterms:created>
  <dcterms:modified xsi:type="dcterms:W3CDTF">2022-12-07T15:40:26Z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